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activeTab="4"/>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7" i="1" l="1"/>
  <c r="O137" i="1"/>
  <c r="P123" i="1"/>
  <c r="O123" i="1"/>
  <c r="P121" i="1"/>
  <c r="O121" i="1"/>
  <c r="P113" i="1"/>
  <c r="O113" i="1"/>
  <c r="P112" i="1"/>
  <c r="O112" i="1"/>
  <c r="P107" i="1"/>
  <c r="O107" i="1"/>
  <c r="O148" i="1"/>
</calcChain>
</file>

<file path=xl/sharedStrings.xml><?xml version="1.0" encoding="utf-8"?>
<sst xmlns="http://schemas.openxmlformats.org/spreadsheetml/2006/main" count="4908" uniqueCount="538">
  <si>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</si>
  <si>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</si>
  <si>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</si>
  <si>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</si>
  <si>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</si>
  <si>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</si>
  <si>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</si>
  <si>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</si>
  <si>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</si>
  <si>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</si>
  <si>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</si>
  <si>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</si>
  <si>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</si>
  <si>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</si>
  <si>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</si>
  <si>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</si>
  <si>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</si>
  <si>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</si>
  <si>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</si>
  <si>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</si>
  <si>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</si>
  <si>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</si>
  <si>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</si>
  <si>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</si>
  <si>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</si>
  <si>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</si>
  <si>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</si>
  <si>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</si>
  <si>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</si>
  <si>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</si>
  <si>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</si>
  <si>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</si>
  <si>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</si>
  <si>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</si>
  <si>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</si>
  <si>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</si>
  <si>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</si>
  <si>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</si>
  <si>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</si>
  <si>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</si>
  <si>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</si>
  <si>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</si>
  <si>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</si>
  <si>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</si>
  <si>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</si>
  <si>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</si>
  <si>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</si>
  <si>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</si>
  <si>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</si>
  <si>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</si>
  <si>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</si>
  <si>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</si>
  <si>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</si>
  <si>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</si>
  <si>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</si>
  <si>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</si>
  <si>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</si>
  <si>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</si>
  <si>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</si>
  <si>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</si>
  <si>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</si>
  <si>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</si>
  <si>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</si>
  <si>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</si>
  <si>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</si>
  <si>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</si>
  <si>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</si>
  <si>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</si>
  <si>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</si>
  <si>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</si>
  <si>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</si>
  <si>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</si>
  <si>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</si>
  <si>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</si>
  <si>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</si>
  <si>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</si>
  <si>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</si>
  <si>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</si>
  <si>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</si>
  <si>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</si>
  <si>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</si>
  <si>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</si>
  <si>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</si>
  <si>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</si>
  <si>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</si>
  <si>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</si>
  <si>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</si>
  <si>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</si>
  <si>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</si>
  <si>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</si>
  <si>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</si>
  <si>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</si>
  <si>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</si>
  <si>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</si>
  <si>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</si>
  <si>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</si>
  <si>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</si>
  <si>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</si>
  <si>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</si>
  <si>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</si>
  <si>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</si>
  <si>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</si>
  <si>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</si>
  <si>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</si>
  <si>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</si>
  <si>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</si>
  <si>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</si>
  <si>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</si>
  <si>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</si>
  <si>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</si>
  <si>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</si>
  <si>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</si>
  <si>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</si>
  <si>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</si>
  <si>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</si>
  <si>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</si>
  <si>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</si>
  <si>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</si>
  <si>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</si>
  <si>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</si>
  <si>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</si>
  <si>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</si>
  <si>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</si>
  <si>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</si>
  <si>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</si>
  <si>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</si>
  <si>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</si>
  <si>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</si>
  <si>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</si>
  <si>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</si>
  <si>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</si>
  <si>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</si>
  <si>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</si>
  <si>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</si>
  <si>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</si>
  <si>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</si>
  <si>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</si>
  <si>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</si>
  <si>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</si>
  <si>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</si>
  <si>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</si>
  <si>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</si>
  <si>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</si>
  <si>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</si>
  <si>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</si>
  <si>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</si>
  <si>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</si>
  <si>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01/10/2017 al 31/10/2017</t>
  </si>
  <si>
    <t>Corresponde a una compra menor a 2400 cuotas. Artículo 55 fracción I de la Ley de Egresos del Estado de Nuevo León</t>
  </si>
  <si>
    <t>20 RISTRETTO, 20 ROMA, 20 CAPRICCIO, 20 ROSABAYA FROM COLOMBIA Y 20 VIVALTO CAPSULAS DE CAFE.</t>
  </si>
  <si>
    <t>Consejeros Electorales</t>
  </si>
  <si>
    <t>Dirección de Administración</t>
  </si>
  <si>
    <t>No Dato</t>
  </si>
  <si>
    <t>Pesos</t>
  </si>
  <si>
    <t>Efectivo</t>
  </si>
  <si>
    <t>COMPRA DE CAFÉ PARA EL AREA DE CONSEJEROS ELECTORALES PARA DIVERSAS REUNIONES EN LA SALA DE CONSEJEROS ELECTORALES.</t>
  </si>
  <si>
    <t>Estatales</t>
  </si>
  <si>
    <t>1 KILO 200 GRAMOS DE EMPANADA SURTIDA.</t>
  </si>
  <si>
    <t>Secretaria Ejecutiva</t>
  </si>
  <si>
    <t>COMPRA DE REFRIGERIOS POR REUNION DE TRABAJO DE LA SECRETARIA EJECUTIVA PREVIO A CONFERENCIA MAGISTRAL, PANORAMAS DEL SISTEMA ELECTORAL HACIA EL 2018, EL MIERCOLES 11 DE OCTUBRE DE 2017.</t>
  </si>
  <si>
    <t xml:space="preserve">1 CAJA DE MELITA FILTRO 4 CON 100, 2 KILOS Y MEDIO DE CAFÉ. </t>
  </si>
  <si>
    <t>COMPRA DE CAFÉ PARA REUNIONES DE LA SECRETARIA EJECUTIVA LUNES 02 DE OCTUBRE DE 2017.</t>
  </si>
  <si>
    <t>1 ROSCA CHICA Y REFRIGERIOS VARIOS.</t>
  </si>
  <si>
    <t>COMPRA DE REFRIGERIOS PARA DIVERSAS REUNIONES DE LA SECRETARIA EJECUTIVA, MIERCOLES 04 DE OCTUBRE 2017.</t>
  </si>
  <si>
    <t>3 ESPECIALIDADES NUMERO 5, 1 KILO DE UVA SIN SEMILLA, 3 CAJAS DE COCA COLA SIN AZUCAR CON 8 DE 235 MILILITROS CADA UNA, 1 YOPALIT SOLIDO NATURAL, 1 LITRO DE LECHE LALA, 6 DR. PAPPER LIGHT  DE 600 MILILITROS, 1 DR. PAPPER SIX, 4 TOPOCHICO AGUA MINERAL DE 600 MILILITROS.</t>
  </si>
  <si>
    <t>COMPRA DE ALIMENTOS PARA REUNION SEMANAL DE CONSEJEROS Y CONSEJERAS EL 10 DE OCTUBRE 2017, EN LA SALA DE CONSEJEROS.</t>
  </si>
  <si>
    <t>1 KILO DE UVA BLANCA SIN SEMILLA, 600 GRAMOS DE AGUACATE, 1 KILO DE TOMATE, 1 LITRO DE LECHE LALA, 200 GRAMOS DE CHILE SERRANO, 1 YOPLAIT SOLIDO, 400 GRAMOS DE QUESO PANELA, 1 PAQUETE DE TOCINO AHUMADO FUD, 1 PAQUETE DE PECHUGA DE PAVO VIRGINIA,1 CAJA DE TE DE LIMON, 1 BOTE DE MIEL DE ABEJA CARLOTA,1 CAJA DE QUAKER GRANOLA, 1 SALSA BOTANERA, 1 PAQUETE DE TOPOCHICO PACK CON 6 DE 600 MILILITROS, 2 ESPECIALIDADES NUMERO 5, 4 ESPECIALIDADES NUMERO 4, Y REFRIGERIOS VARIOS.</t>
  </si>
  <si>
    <t>COMPRA DE ALIMENTOS PARA REUNION DE TRABAJO SEMANAL DE CONSEJEROS Y CONSEJERAS ELECTORALES EL 3 DE OCTUBRE DE 2017.</t>
  </si>
  <si>
    <t>1 KILO DE CARNE PARA ASAR.</t>
  </si>
  <si>
    <t>COMPRA DE REFRIGERIOS POR REUNIOIN DEL PERSONAL DE LA SECRETARIA EJECUTIVA, LUNES 23 DE OCTUBRE 2017.</t>
  </si>
  <si>
    <t>3 PORTALAPICES NEGRO, 3 CHAROLAS DE 3 NIVELES MESH.</t>
  </si>
  <si>
    <t>COMPRA DE ARTICULOS PARA LA CONSEJERA ROCIO ROSILES MEJIA YA QUE ESTOS NO SE ENCUENTRAN EN ALMACEN.</t>
  </si>
  <si>
    <t>1 PASTEL DE 3 LECHES, 1 PASTEL COMBINADO.</t>
  </si>
  <si>
    <t>COMPRA DE REFRIGERIOS POR REUNION DE TRABAJO DE LA CONSEJERA MIRIAM HINOJOSA DIECK, EL 20 DE OCTUBRE 2017.</t>
  </si>
  <si>
    <t>1 PAQUETE DE QUINOA, 1 TOPLAIT SOLIDO NATURAL, 2 BOTES DE FRUTA CORTADA, 1 KILO DE LIMON AGRIO, 3 ESPECIALIDADES 5, 1 KILO DE UVA BLANCA SIN SEMILLLA.</t>
  </si>
  <si>
    <t>COMPRA DE REFRIGERIOS PARA REUNION SEMANAL DE CONSEJERAS Y CONSEJEROS, EL 17 DE OCTUBRE 2017, EN LA SALA DE CONSEJEROS.</t>
  </si>
  <si>
    <t>5 PIÑA MIEL GOLD, 1 KILO DE UVA BLANCA SIN SEMILLA, ,800 GRAMOS DE MANZANA GRANNY Y 1 YOPALT SOLIDO.</t>
  </si>
  <si>
    <t>COMPRA DE REFRIGERIOS PARA REUNION DE TRABAJO DE CONSEJERAS Y CONSEJEROS ELECTORALES, 13 DE OCTUBRE 2017; TEMA PRESUPUESTO 2018.</t>
  </si>
  <si>
    <t>COMPRA POR REUNION DE TRABAJO DE LA SECRETARIA EJECUTIVA POSTERIOR A LA INSTALACION TEMPORAL DEL SIPRE, EL MIERCOLES 25 DE OCTUBRE 2017.</t>
  </si>
  <si>
    <t>30 RISTRETTO, 20 ROMA, 20 ROSABAYA FROM COLOMBIA Y 20 VIVALTO CAPSULAS DE CAFE.</t>
  </si>
  <si>
    <t>COMPRA DE CAFÉ PARA AREA DE CONSEJEROS; DIVERSAS REUNIONES EN SALA DE CONSEJEROS.</t>
  </si>
  <si>
    <t>1 MEMORIA USB 16 GB.</t>
  </si>
  <si>
    <t>COMPRA DE USB PARA USO DE LA CONSEJERA ROCIO ROSILES MEJIA, EL ALMACEN NO CUENTA CON ESTE MATERIAL.</t>
  </si>
  <si>
    <t>1 SERVICIO DE MENSAJERIA DOMESTICO EXPRESS.</t>
  </si>
  <si>
    <t>Unidad de Secretariado</t>
  </si>
  <si>
    <t>SERVICIO DE ENVIO DE DOCUMENTACION POR MENSAJERIA DE PARTE DEL CONSEJERO MTRO. ALFONSO ROIZ ELIZONDO AL CONSEJERO ELECTORAL DEL INSTITUTO ELECTORAL DEL ESTADO DE QUERETARO, QRO. EL MAESTRO LUIS ESPINDOLA MORALES.</t>
  </si>
  <si>
    <t>SERVICIO DE ENVIO DE DOCUMENTOS POR MENSAJERIA DE PARTE DEL CONSEJERO MTRO. ALFONSO ROIZ ELIZONDO PARA EL VISITADOR EN LA VISITADURIA JUDICIAL DEL TEPJF LIC. RODOLFO TERRAZAS SALGADO EN AVENA 513 PISO 4 COL. GRANJAS EN MEXICO, DELEGACION IZTACALCO, CD. DE MEXICO.</t>
  </si>
  <si>
    <t>SERVICIO DE ENVIO DE DOCUMENTOS POR MENSAJERIA DE PARTE DE LA CONSEJERA LIC. ROCIO ROSILES MEJIA A LA CONSEJERA PRESIDENTE DEL CONSEJO GENERAL DEL IE DEL ESTADO DE CAMPECHE, MAESTRA MAYRA FABIOLA BOJORQUEZ GONZALEZ.</t>
  </si>
  <si>
    <t>1 BOLSA CITY CLUB, 2 MARINITAS DE POLLO, 2 HEB CHAROLAS DE MARINITAS Y 1 HEB CHAROLAS CLUB SANDWICH.</t>
  </si>
  <si>
    <t>COMPRA DE REFRIGERIOS, MARINITAS Y SANDWICH, PARA REUNION DE TRABAJOS ENTRE CONSEJERAS Y CONSEJEROS ELECTORALES, REPRESENTANTES DE PARTIDOS POLITICOS Y PERSONAL ADMINISTRATIVO DE LA CEE, APROXIMADAMENTE 45 PERSONAS, EL DIA 4 DE OCTUBRE 2017, EN EL SEXTO PISO DEL EDIFICIO DE LA CEE.</t>
  </si>
  <si>
    <t>SERVICIO DE ENVIO DE DOCUMENTACION POR PAQUETERIA DE PARTE DEL CONSEJERO MAESTRO ALFONSO ROIZ ELIZONDO A LA PRESIDENTA DEL IE DEL ESTADO DE CAMPECHE MAESTRA FABIOLA BOJORQUEZ GONZALEZ.</t>
  </si>
  <si>
    <t>5 PIEZAS DE CHAPAS PHILLIPS 110, 5 CHAPAS PIPA Y 1 CHAPA PHILLIPS MODELO 550.</t>
  </si>
  <si>
    <t>COMPRA DE 5 CHAPAS PHILLIPS, 5 CHAPAS TIPO PIPA PARA MECANISMO DE 3 CAJONES Y 1 CHAPA 550 PARA PUERTA DE ALUMINIO CON MANIJA PARA USO EN ARCHIVEROS DE PISOS 1 Y 2 Y PARA PUERTAS DE OFICINA DE CAPACITACION.</t>
  </si>
  <si>
    <t>2 BOND BLANCO VISION.</t>
  </si>
  <si>
    <t>Dirección de Organización y Estadística Electoral</t>
  </si>
  <si>
    <t>COMPRA DE HOJAS TAMAÑO CARTA PARA FOTOCOPIADO DE CEDULAS DE RESPALDO CIUDADANO, URGENTE YA QUE SE REQUIERE ENTREGAR ESTA INFORMACION ANTES DE LAS 12 DEL DIA Y EL AREA DE COMPRAS NO CUBRE EL TIEMPO DE ENTREGA.</t>
  </si>
  <si>
    <t>1 CINTA DE AISLAR DE PVC NEGRA, 1 LECTOR DE ESCRITORIO  USB, 20 ADAPTADORES JACK RCA, 6 ADAPTADORES JACK MONO,1 CABLE ULTRASLIM HDMI, 2 CABLES USBA MICRO USB NEGRO, 1 CABLE ULTRADELGADO, 1 CABLE DE AUDIO AUXILIAR Y 3 CABLES HOME THEATER.</t>
  </si>
  <si>
    <t>Unidad de Comunicación Social</t>
  </si>
  <si>
    <t>COMPRA DE CABLES PARA EQUIPO INFORMATICO DEL CENTRO DE PRODUCCION AUDIOVISUAL DE LA CEE.</t>
  </si>
  <si>
    <t>6 TRAPEADOR ALGODÓN Y 6 TRAPEADOR CARPE.</t>
  </si>
  <si>
    <t>COMRA DE TRAPEADORES PARA EL STOCK DE ALMACEN DEL MES DE OCTUBRE 2017.</t>
  </si>
  <si>
    <t>3 PAQUETES DE COCA COLA LIGHT DE 355 MILILITROS Y 3 PAQUETES DE COCA COLA DE 355 MILILITROS.</t>
  </si>
  <si>
    <t>COMPRA DE REFRESCOS PARA COMPLEMENTAR EL STOCK DE ALMACEN.</t>
  </si>
  <si>
    <t>20 IDENTIFICADORES FLEXIBLES.</t>
  </si>
  <si>
    <t>COMPRA DE LLAVEROS PARA VEHICULOS OFICIALES DE LA CEE.</t>
  </si>
  <si>
    <t>Dirección Jurídica</t>
  </si>
  <si>
    <t>SERVICIO DE ENVIO DE DOCUMENTOS POR MENSAJERIA A LA SUPREMA CORTE DE JUSTICIA DE LA NACION EN MEXICO, D.F.</t>
  </si>
  <si>
    <t>13 PAQUETES DE AGUA PURIFICADA.</t>
  </si>
  <si>
    <t>Dirección de Capacitación Electoral</t>
  </si>
  <si>
    <t>COMPRA DE 13 PAQUETES DE BOTELLAS DE AGUA PURIFICADA PARA EL PERSONAL DE APOYO EN LA FERIA INTERNACIONAL DEL LIBRO 2017 EN CINTERMEX, DEL 7 AL 15 DE OCTUBRE 2017.</t>
  </si>
  <si>
    <t>2 YOPLAIT AMARANTO, 3 HEB YOGHURT GRIEGO NATURAL, 3 HEB YOGHURT GRIEGO VAINILLA, 6 YOPLAIT YOGHURT GRIEGO, 1.8 KG DE UVA VERDE SIN SEMILLA.</t>
  </si>
  <si>
    <t>COMPRA DE FRUTA Y YOGHURT PARA REUNIONES DE DIRECCIONES DE LA CEE.</t>
  </si>
  <si>
    <t>MATERIALES VARIOS.</t>
  </si>
  <si>
    <t>COMPRA DE 3 TUBOS DE SILICON Y 3 TUBOS DE KOLA LOKA PARA SELLADOS DE MUROS Y TRABAJOS VARIOS DE MANTENIMIENTO EN LAS INSTALACIONES DE LA CEE.</t>
  </si>
  <si>
    <t>2 BOTELLAS DE AGUA NATURAL DE 600 ML, 1 BISQUET DE MANTEQUILLA CON MERMELADA DE FRESA, 1 BISQUET MANTEQUILLA MOLLETE, 1 NOPAL DIVORCIADO CON FRIJOLES.</t>
  </si>
  <si>
    <t>COMPRA DE REFRIGERIOS AL PERSONAL DE APOYO EN CAPTURA DE DIVERSA INFORMACION DE LA DIRECCION DE ADMINISTRACION, EL DIA 03 DE OCTUBRE 2017.</t>
  </si>
  <si>
    <t>PREMIUM.</t>
  </si>
  <si>
    <t>COMPRA DE COMBUSTIBLE PARA VEHICULO OFICIAL DE LA CEE, JEEP PATRIOT MOD. 2016 STN86109 ECO 87.</t>
  </si>
  <si>
    <t>EXPEDICION DE CERTIFICADOS, 59 COPIAS.</t>
  </si>
  <si>
    <t>PAGO DE DERECHOS DE COPIAS SIMPLES Y CERTIFICADAS DE LA LIBERTAD DE GRAVAMEN DE LA BODEGA DE LA CEE UBICADA EN LA COL. FIERRO.</t>
  </si>
  <si>
    <t>1 ROLLO ENVOLTURA KAPEL 125 GRAMOS.</t>
  </si>
  <si>
    <t>COMPRA DE ROLLO DE ENVOLTURA KAPEL 125 CM PARTA USO EN LAS MESAS PARA NIÑOS DEL TALLER DE LECTURA ESCRITURA EN LA FERIA INTERNACIONAL DEL LIBRO EN CINTERMEX, DEL 07 AL 15 DE OCTUBRE 2017.</t>
  </si>
  <si>
    <t>ENTRADAS A LA EXPOSICION.</t>
  </si>
  <si>
    <t>COMPRA DE ENTRADAS A LA FERIA INTERNACIONAL DEL LIBRO 2017 EN CONTERMEX PARA ASISTIR A LA PRESENTACION DEL LIBRO XVIII CERTAMEN DE ENSAYO POLITICO, EL JUEVES 12 DE OCTUBRE 2017.</t>
  </si>
  <si>
    <t>5 LLAVES DE CONTROL, 5 MANGUERAS DE MEDIA, 1 JUEGO DE HERRAJES PARA SANITARIO.</t>
  </si>
  <si>
    <t>COMPRA DE HERRAJES PARA BAÑO Y LLAVES DE CONTROL PARA EL SANITARIO DEL QUINTO PISO DEL EDIFICIO DE LA CEE.</t>
  </si>
  <si>
    <t>5 CARPETAS OFICIO KINERA.</t>
  </si>
  <si>
    <t>COMPRA DE 5 CARPETAS BLANCAS TAMAÑO OFICIO PARA EXPEDIENTES DE DOCUMENTACION DE CONTRATOS DE ARRENDAMIENTO PARA LAS CMES.</t>
  </si>
  <si>
    <t>1 SERVICIO DE MENSAJERIA MEXPOST.</t>
  </si>
  <si>
    <t>SERVICIO DE ENVIO DE DOCUMENTACION OFICIAL DE LA CEE POR PAQUETERIA.</t>
  </si>
  <si>
    <t>.</t>
  </si>
  <si>
    <t>4 CANALETAS PVC RIGIDO.</t>
  </si>
  <si>
    <t>COMPRA DE 4 TRAMOS DE CANALETA DE 1 PULGADA PARA DIVISION EN AREA DE DOYEE EN EL TERCER PISO DEL EDIFICIO DE LA CEE.</t>
  </si>
  <si>
    <t>1 MICA PRIVACIDAD.</t>
  </si>
  <si>
    <t>COMPRA DE PROTECTOR DE PANTALLA PARA EQUIPO TELEFONICO DE LA DIRECCION DE ADMON.</t>
  </si>
  <si>
    <t>1 SERVICIO DE PARCHADO DE LLANTA PATRIOT STN 8683.</t>
  </si>
  <si>
    <t>SERVICIO DE PARCHADO DE LLANTA DE VEHICULO OFICIAL DE LA CEE JEEP PATRIOT STN 8686 ECO 91.</t>
  </si>
  <si>
    <t>1 PLACA CORTADA A MEDIDA.</t>
  </si>
  <si>
    <t>COMPRA DE PLACA DE ACERO ANTIDERRAPANTE DE 1 OCTAVO POR 0.92 X 0.92 Y MEDIO PARA REEMPLAZO DE TAPA DE REGISTRO DE DRENAJE DE LA BANQUETA DEL EDIFICIO EN CALLE ARTEAGA.</t>
  </si>
  <si>
    <t>1 TRAPEADOR 1.20 CM Y 1 TRAPEADOR 90 CM.</t>
  </si>
  <si>
    <t>COMPRA DE 1 AVION O TRAPEADOR T CON FUNDA DE 90 CM Y 1 AVION O TRAPEADOR T COMPLETO DE 1.20 CM PARA USO EN EL MANTENIMIENTO DEL EDIFICIO DE LA CEE.</t>
  </si>
  <si>
    <t>1 SERVICIO DE REPARACION DE LLANTA, PARCHE PLACAS STJ 8212.</t>
  </si>
  <si>
    <t>SERVICIO DE PARCHADO DE LLANTA DE VEHICULO OFICIAL DE LA CEE, DODGE VISION, MODELO 2016 CON PLACAS STJ 8212 ECO 84.</t>
  </si>
  <si>
    <t>1 MICA TECH21 IMPACT.</t>
  </si>
  <si>
    <t>COMPRA DE MICA PARA EQUIPO TELEFONICO DE LA DIR. DE ADMON.</t>
  </si>
  <si>
    <t>8 YOPLAIT YOGURT GRIEGO, 4 YOPLAIT AMARANTO, 1 HEB YOGURT GRIEGO VAINILLA, 1 YOGURT GRIEGO MANGO,1 KILO 800 GRAMOS DE UVA VERDE SIN SEMILLA.</t>
  </si>
  <si>
    <t>COMPRA DE FRUTA Y YOGURTH PARA REUNIONES DE DORECTORES DE LA CEE.</t>
  </si>
  <si>
    <t>6 YOPLAIT YOGURT GRIEGO, 3 YOPLAIT AMARANTO, 3 HEB YOGURT GRIEGO, 2 OIKOS YOGURT GRIEGO,1 KILO 800 GRAMOS DE UVA VERDE SIN SEMILLA.</t>
  </si>
  <si>
    <t>DESECHOS.</t>
  </si>
  <si>
    <t>PAGO POR TRASLADO DE BASURA DE LA BODEGA A SIMEPRODE.</t>
  </si>
  <si>
    <t>6 ENTRADAS AL MUSEO DE HISTORIA MEXICANA EL 07 DE OCTUBRE.</t>
  </si>
  <si>
    <t>PAGO DE ENTRADA AL MUSEO DE HISTORIA MEXICANA, AL CUAL ASISTIERON COMO PARTE DE UN TOUR QUE SE REALIZO PARA EL DR. OSCAR ARIAS Y SU ESPOSA CONFERENCISTA DEL ENCUENTRO MUNDIAL DE VALORES ACOMPAÑADOS DE LA MTRA. MIRIAM HINOJOSA EL 07 DE OCTUBRE 2017.</t>
  </si>
  <si>
    <t>1 BARRA DE SILICON, 5 ROLLOS DE LISTON BORRATODO, 1 ESCUADRA CON GRADUACION, 2 TIJERAS MULTI, 3 CINTA ADHESIVA DE ESPUMA, 2 PINTURA DIGITAL VINCI Y 3 PAPEL OPALINA.</t>
  </si>
  <si>
    <t>COMPRA DE MATERIALES DE OFICINA PARA EVENTOS ORDINARIOS DE LA CEE Y ACTIVIDADES EN CONJUNTO CON ACCESO A LA INFORMACION, DERECHOS HUMANOS, SALA REGIONAL Y TEE.</t>
  </si>
  <si>
    <t>SERVICIO DE ENVIO DE DOCUMENTACION POR MENSAJERIA AL INE EN MEXICO, D.F. DE PARTE DEL SECRETARIO EJECUTIVO DE LA CEE.</t>
  </si>
  <si>
    <t>89 COPIAS, EXPEDICION DE CERTIFICADOS.</t>
  </si>
  <si>
    <t>Direccion Juridica</t>
  </si>
  <si>
    <t>COPIAS CERTIFICADAS Y SIMPLES DE 3 EXPEDIENTES EN TRAMITE, INTERPUESTOS POR LA CEE.</t>
  </si>
  <si>
    <t>1 SERVICIO DE PARCHADO DE LLANTA PLACA RJ54642.</t>
  </si>
  <si>
    <t>SERVICIO DE PARCHADO DE LLANTA DE VEHICULO OFICIAL DE LA CEE ESTAQUITA RJ 54642.</t>
  </si>
  <si>
    <t>15 CINTAS PARA AISLAR ARGOS, 14 CINTAS PARA AISLARTRUPER.</t>
  </si>
  <si>
    <t>COMPRA DE MATERIAL, CONTAS DE AISLAR NEGRA Y BLANCA, PARA ACTIVIDADES EN LAS BODEGAS DE LOS CMES.</t>
  </si>
  <si>
    <t>1 REGULADOR PRESION TSURU PLACAS SJP 4385.</t>
  </si>
  <si>
    <t>COMPRA DE REFACCION PARA VEHICULO OFICIAL DE LA CEE NISSAN TSURU SPJ 4385 ECO 41, Y COMPRA DE VALVULA INYECTORA DE GASOLINA.</t>
  </si>
  <si>
    <t>SERVICIO DE ENVIO DE DOCUMENTOS POR MENSAJERIA AL H. CONGRESO DE LA UNION EN MEXICO, D.F.</t>
  </si>
  <si>
    <t>PAGO DE SERVICIO DE ENVIO DE DOCUMENTOS POR MENSAJERIA PARA EL H. CONGRESO DE LA UNION EN LA CD. DE MEXICO.</t>
  </si>
  <si>
    <t>10 CARTULINAS 2 COLORES ASTROPARCHE 58 X 89 CMS.</t>
  </si>
  <si>
    <t>Unidad de Desarrollo Institucional</t>
  </si>
  <si>
    <t>COMPRA DE ARTICULOS DE PAPELERIA: OPALINA, CARTULINA BEIGE QUE SE REQUIEREN PARA IMPRIMIR LOS NOMBRAMIENTOS DEL PERSONAL QUE OCUPARAN LOS PUESTOS DEL CONCURSO PUBLICO 2017 DEL OPLE.</t>
  </si>
  <si>
    <t>1 CANASTA DE DULCES REGIONALES.</t>
  </si>
  <si>
    <t>COMPRA DE CANASTAS DE DULCES REGIONALES QUE SE ENTREGARON A PONENTES QUE ASISTIERON AL ENCUENTRO MUNDIAL DE VALORES, DEL 06 AL 08 DE OCTUBRE 2017.</t>
  </si>
  <si>
    <t>3 CHAROLAS HEB MARINITAS.</t>
  </si>
  <si>
    <t>Unidad de Tecnología y Sistemas</t>
  </si>
  <si>
    <t>COMPRA DE COFFEE BREAK POR SESION DE INSTALACION DEL CTSIPRE: CONSEJEROS ELECTORALES, SECRETARIA EJECUTIVA Y UNIDAD DE TECNOLOGIA Y SISTEMAS, EL 25 DE OCTUBRE 2017.</t>
  </si>
  <si>
    <t>Dirección de Fiscalización a Partidos Políticos</t>
  </si>
  <si>
    <t>SERVICIO DE ENVIO DE DOCUMENTOS POR MENSAJERIA A LA UNIDAD TECNICA DE FISCALIZACION DEL INE.</t>
  </si>
  <si>
    <t>SERVICIO DE ENVIO DE DOCUMENTOS POR MENSAJERIA PARA EL DR. RAFAEL MARTINEZ PUON DEL DEPARTAMENTO DEL SERVICIO PROFESIONAL ELECTORAL NACIONAL DEL INE EN MEXICO, D.F.</t>
  </si>
  <si>
    <t>1 ENGRAPADORA HD BOSTITCH 150H.</t>
  </si>
  <si>
    <t>COMPRA DE ENGRAPADORA PARA TRABAJO EXTRAPESADO Y GRAPAS DE USO PESADO QUE NO HAY EN EXISTENCIA EN EL ALMACEN DE LA CEE QUE SERAN UTILIZADAS PARA PREPARAR INFORMACION CERTIFICADA Y REQUERIDA POR LA DIRECCION JURIDICA PARA ESTE MISMO DIA, URGENTE.</t>
  </si>
  <si>
    <t>SERVICIOS POR ENVIO DE DOCUMENTACION POR MENSAJERIA DE PARTE DE LA CONSEJERA LIC. ROCIO ROSILES MEJIA AL CONSEJERO DEL INSTITUTO ELECTORAL DE QUERETARO MTRO. LUIS ESPINDOLA MORALES, AV. LAS TORRES 102 RESIDENCIAL GALINDAS QUERETARO, QRO.</t>
  </si>
  <si>
    <t xml:space="preserve">SERVICIO POR ENVIO DE DOCUMENTACION POR MENSAJERIA DE PARTE DE LA CONSEJERA LIC. ROCIO ROSILES MEJIA AL CONSEJERO PRESIDENTE DEL INSTITUTO ELECTORAL DE MICHOACAN DR. RAMON HERNANDEZ REYES, BRUSELAS 118 FRACC. VILLA UNIVERSIDAD, MORELIA, MICHOACAN. </t>
  </si>
  <si>
    <t>1.8 KG UVA VERDE SIN SEMILLA.</t>
  </si>
  <si>
    <t>COMPRA DE FRUTA PARA REUNIONES DE DIRECTORES DE LA CEE.</t>
  </si>
  <si>
    <t>4 VITRALES DIMENSIONAL LISO CIEN POR CIENTO PVC.</t>
  </si>
  <si>
    <t>COMPRA DE PAPEL ADHESIVO DECORATIVO DE 18 POR 9 PARA CUBRIR VENTANA DEL PRIMER PISO DEL EDIFICIO DE LA CEE.</t>
  </si>
  <si>
    <t>1 CHAPA PARA PUERTA DE ALUMINIO.</t>
  </si>
  <si>
    <t>COMPRA DE CHAPA PARA PUERTA DE OFICINA DE CONSEJERA ELECTORAL.</t>
  </si>
  <si>
    <t>43 GARRAFON 20 LITROS CIEL AP.</t>
  </si>
  <si>
    <t>COMPRA DE AGUA DE GARRAFON PARA EL CONSUMO DE LOS TRABAJADORES DEL EDIFICIO DE LA CEE.</t>
  </si>
  <si>
    <t>1 SILICON, 1 PIJA.</t>
  </si>
  <si>
    <t>COMPRA DE TORNILLOS Y TUBO DE SILICON TRANSPARENTE PARA AJUSTE DE PLACAS DE VEHICULOS OFICIALES DE LA CEE.</t>
  </si>
  <si>
    <t>30.769 GAS LP.</t>
  </si>
  <si>
    <t>COMPRA DE GAS LP PARA RECARGA DE MONTACARGAS QUE SE UTILIZARA EN ACTIVIDADES DE LA BODEGA DE LA CEE UBICADA EN LA COLONIA FIERRO.</t>
  </si>
  <si>
    <t>1 CALZADO DE SEGURIDAD T 28.</t>
  </si>
  <si>
    <t>COMPRA DE ZAPATOS DE SEGURIDAD PARA PERSONAL DEL AREA DE CONTROL VEHICULAR POR NECESIDADES LABORALES.</t>
  </si>
  <si>
    <t>3.30 KG DE BOLSA TRANSPARENTE 30 X 50 CALIBRE 300.</t>
  </si>
  <si>
    <t>COMPRA DE BOLSAS TRANSPARENTES PARA LA ENTREGA DE PLAYERAS QUE SE USARON EN LA CARRERA 5K DEL SABADO 14 DE OCTUBRE 2017.</t>
  </si>
  <si>
    <t>PAGO DE DEDUCIBLE.</t>
  </si>
  <si>
    <t>PAGO DE DEDUCIBLE POR CAMBIO DE CRISTAL DE PARABRISAS AL VEHICULO OFICIAL DE LA CEE SENTRA SRC 5080 ECO 66.</t>
  </si>
  <si>
    <t>NESPRESSO MEXICO, S.A. DE C.V.</t>
  </si>
  <si>
    <t>FRUTI CAKE, S.A. DE C.V.</t>
  </si>
  <si>
    <t xml:space="preserve">NUEVA WALMART DE MEXICO, S. DE R.L. DE C.V. </t>
  </si>
  <si>
    <t>SUSANA</t>
  </si>
  <si>
    <t>CANTU</t>
  </si>
  <si>
    <t>SUAREZ</t>
  </si>
  <si>
    <t>PASTELERIA CATY, S.A. DE C.V.</t>
  </si>
  <si>
    <t>LEVA NEGOCIOS Y FRANQUICIAS, S.A. DE C.V.</t>
  </si>
  <si>
    <t>SUPERMERCADOS INTERNACIONALES HEB, S.A. DE C.V.</t>
  </si>
  <si>
    <t>HUMBERTO FIDEL</t>
  </si>
  <si>
    <t>TREVIÑO</t>
  </si>
  <si>
    <t>GONZALEZ</t>
  </si>
  <si>
    <t>MAYOREO DE CARNES CANTU, S.A. DE C.V.</t>
  </si>
  <si>
    <t>OFFICE DEPOT DE MEXICO, S.A. DE C.V.</t>
  </si>
  <si>
    <t>PASTELERIA LETY, S.A. DE C.V.</t>
  </si>
  <si>
    <t>LAURA VIRGINIA</t>
  </si>
  <si>
    <t>SILVA</t>
  </si>
  <si>
    <t>VILLASANA</t>
  </si>
  <si>
    <t>DHL EXPRESS MEXICO, S.A. DE C.V.</t>
  </si>
  <si>
    <t>TIENDAS SORIANA, S.A. DE C.V.</t>
  </si>
  <si>
    <t>ROSA MARIA</t>
  </si>
  <si>
    <t>SANTOS</t>
  </si>
  <si>
    <t>VALLE</t>
  </si>
  <si>
    <t>ABASTECEDORA DE OFICINAS, S.A. DE C.V.</t>
  </si>
  <si>
    <t>ELECTRONICA STEREN, S.A. DE C.V.</t>
  </si>
  <si>
    <t>MARIA GUADALUPE</t>
  </si>
  <si>
    <t>RODRIGUEZ</t>
  </si>
  <si>
    <t>AREVALO</t>
  </si>
  <si>
    <t>DISTRIBUIDORA ARCA CONTINENTAL, S. DE R.L. DE C.V.</t>
  </si>
  <si>
    <t>MET BOX, S.A. DE C.V.</t>
  </si>
  <si>
    <t>COSTCO DE MÉXICO, S.A. DE C.V.</t>
  </si>
  <si>
    <t>AMEL</t>
  </si>
  <si>
    <t>CALPAMEX, S. DE R.L. DE C.V.</t>
  </si>
  <si>
    <t>SERVICIOS GASOLINEROS DE MEXICO, S.A. DE C.V.</t>
  </si>
  <si>
    <t>CCT MEXICO</t>
  </si>
  <si>
    <t>GOBIERNO DEL ESTADO DE NUEVO LEON</t>
  </si>
  <si>
    <t>ASOCIACION PROMOTORA DE EXPOSICIONES, A.C.</t>
  </si>
  <si>
    <t>SERVICIO POSTAL MEXICANO</t>
  </si>
  <si>
    <t>ELECTRONICA CUMBRES, S.A. DE C.V.</t>
  </si>
  <si>
    <t>OB COMERCIAL, S.A. DE C.V.</t>
  </si>
  <si>
    <t xml:space="preserve">FELIX ADALBERTO </t>
  </si>
  <si>
    <t xml:space="preserve">FLORES </t>
  </si>
  <si>
    <t>PEQUEÑO</t>
  </si>
  <si>
    <t>FIERRO Y LAMINA REFORMA, S.A. DE C.V.</t>
  </si>
  <si>
    <t>SISTEMAS EMPRESARIALES DABO, S.A. DE C.V.</t>
  </si>
  <si>
    <t>SIMEPRODE</t>
  </si>
  <si>
    <t>MUSEO DE HISTORA MEXICANA</t>
  </si>
  <si>
    <t xml:space="preserve">FERRETERIA Y TLAPALERIA TOLTECA, S.A. DE C.V. </t>
  </si>
  <si>
    <t>REFACCIONES Y SERVICIOS LIBRADO, S.A. DE C.V.</t>
  </si>
  <si>
    <t>OLIVIA</t>
  </si>
  <si>
    <t>NIETO</t>
  </si>
  <si>
    <t>SANDOVAL</t>
  </si>
  <si>
    <t>EL NUEVO MUNDO MONTERREY, S.A.</t>
  </si>
  <si>
    <t>GAS ECONOMICO METROPOLITANO, S.A. DE C.V.</t>
  </si>
  <si>
    <t xml:space="preserve">ZAPATERIAS REYNALDO, S.A. </t>
  </si>
  <si>
    <t>MARCO AURELIO</t>
  </si>
  <si>
    <t>MORENO</t>
  </si>
  <si>
    <t>GARZA</t>
  </si>
  <si>
    <t>AXA SEGUROS, S.A. DE C.V.</t>
  </si>
  <si>
    <t>http://comprascajachica.transparenciaceenl.mx/indice/COMPRAS%20TRANSPARENCIA%202017/COMPRAS%20OCTUBRE%202017.pdf</t>
  </si>
  <si>
    <t>La CEE no realiza Obras Públicas, por tal motivo no genera convenios modificatorios ni lleva a cabo mecanismos de vigilancia y supervisión de contratos de Obras Públicas.</t>
  </si>
  <si>
    <t>JUNIOR FOODS, S.A. DE C.V.</t>
  </si>
  <si>
    <t>COCINA TRES CULTURAS, S.A. DE C.V.</t>
  </si>
  <si>
    <t>PUNTA MADERA, S.A. DE C.V.</t>
  </si>
  <si>
    <t>VACA MONTERREY, S.A. DE C.V.</t>
  </si>
  <si>
    <t>POLLOS ASADOS DEL CENTRO, S.A. DE C.V.</t>
  </si>
  <si>
    <t>OPERADORA LOS CONDADOS, S.A. DE C.V.</t>
  </si>
  <si>
    <t>LOPEZ</t>
  </si>
  <si>
    <t>RESTAURANTE SAN CARLOS, S.A. DE C.V.</t>
  </si>
  <si>
    <t>MAR ELCALE, S.A. DE C.V.</t>
  </si>
  <si>
    <t>NUEVO CARLOS REGIO, S.A. DE C.V.</t>
  </si>
  <si>
    <t>RESTAURANTES LAS ALITAS, S.A. DE C.V.</t>
  </si>
  <si>
    <t>RESTAURANT LOS CABRITOS, S.A.</t>
  </si>
  <si>
    <t>CABO OESTE, S.A. DE C.V.</t>
  </si>
  <si>
    <t>MILENIUM DESARROLLO TURQUESA, S.A. DE C.V.</t>
  </si>
  <si>
    <t>DISTRIBUIDORA DE PRODUCTOS Y SERVICIOS LA COSTA VERDE, S.A. DE C.V.</t>
  </si>
  <si>
    <t>GRUPO CRYO ALIMENTOS, S.A. DE C.V.</t>
  </si>
  <si>
    <t>ASADOR LAS DILIGENCIAS, S.A.</t>
  </si>
  <si>
    <t>JOSE ANGEL</t>
  </si>
  <si>
    <t>CANDELAS</t>
  </si>
  <si>
    <t>TAQUERIA Y CARNICERIA LA MEXICANA DEL CENTRO, S.A. DE C.V.</t>
  </si>
  <si>
    <t>PRAMEXI, S.A. DE C.V.</t>
  </si>
  <si>
    <t>MAYO 13, S.A. DE C.V.</t>
  </si>
  <si>
    <t>RESTRESA, S.A. DE C.V.</t>
  </si>
  <si>
    <t>MARISARCOS DE MONTERREY, S.A. DE C.V.</t>
  </si>
  <si>
    <t>JOKER CORPORATIVO, S.A. DE C.V.</t>
  </si>
  <si>
    <t>MAURICIO ANDRES</t>
  </si>
  <si>
    <t>ARRATIA</t>
  </si>
  <si>
    <t>CARRILLO</t>
  </si>
  <si>
    <t>WILD FOODS, S.A. DE C.V.</t>
  </si>
  <si>
    <t>RESTAURANTES TOKS, S.A. DE C.V.</t>
  </si>
  <si>
    <t>OPERADORA 635, S.A. DE C.V.</t>
  </si>
  <si>
    <t>INDIO AZTECA, S.A. DE C.V.</t>
  </si>
  <si>
    <t>GRISELDA ISABEL</t>
  </si>
  <si>
    <t>JESUS</t>
  </si>
  <si>
    <t>DUEÑEZ</t>
  </si>
  <si>
    <t>DAVILA</t>
  </si>
  <si>
    <t>OPERADORA SANTO COMEDOR, S.A.P.I. DE C.V.</t>
  </si>
  <si>
    <t>COMISARIATO LP77, S.A. DE C.V.</t>
  </si>
  <si>
    <t>IGNACIO ISRAEL</t>
  </si>
  <si>
    <t>PONCE</t>
  </si>
  <si>
    <t>RANGEL</t>
  </si>
  <si>
    <t>FLAMING CHICKEN, S.A. DE C.V.</t>
  </si>
  <si>
    <t>MUNGUIA</t>
  </si>
  <si>
    <t>AEROCOMIDAS, S.A. DE C.V.</t>
  </si>
  <si>
    <t>MARIO ALBERTO</t>
  </si>
  <si>
    <t>RAMIREZ</t>
  </si>
  <si>
    <t>JULIAN</t>
  </si>
  <si>
    <t>ESPEJO</t>
  </si>
  <si>
    <t>PEREZ</t>
  </si>
  <si>
    <t xml:space="preserve">RESTAURANT BAR ZACATECAS, S.A. DE C.V. </t>
  </si>
  <si>
    <t xml:space="preserve">CAFÉ Y RESTAURANT MANOLIN NUMERO 1, S.A. </t>
  </si>
  <si>
    <t>ANTONIO I PRIMERO, S.A. DE C.V.</t>
  </si>
  <si>
    <t>MUPABE, S.A. DE C.V.</t>
  </si>
  <si>
    <t>DELICIAS ORANGE, S.A. DE C.V.</t>
  </si>
  <si>
    <t>LAS MORITAS DE SAN PEDRO, S.A. DE C.V.</t>
  </si>
  <si>
    <t>TM RESTAURANTES, S. DE R.L. DE C.V.</t>
  </si>
  <si>
    <t>PROYECTOS RESTAURANTEROS, S.A. DE C.V.</t>
  </si>
  <si>
    <t>7-ELEVEN MEXICO, S.A. DE C.V.</t>
  </si>
  <si>
    <t>CONSUMO.</t>
  </si>
  <si>
    <t>COMPRA DE ALIMENTOS PARA DIRECTOR DE DOYEE POR REUNION DE TRABAJO, EL 27 DE SEPTIEMBRE 2017.</t>
  </si>
  <si>
    <t>COMPRA DE ALIMENTOS PARA DIRECTOR DE DOYEE POR REUNION DE TRABAJO, EL 28 DE SEPTIEMBRE 2017.</t>
  </si>
  <si>
    <t>COMPRA DE ALIMENTOS PARA DESAYUNO POR REUNION DE TRABAJO DE PRESIDENCIA, EL 29 DE SEPTIEMBRE2017.</t>
  </si>
  <si>
    <t>COMPRA DE ALIMENTOS PARA EMPLEADOS DE DOYEE POR PREPARACION DE DICTAMEN RELATIVO A RESOLVER RESPECTO AL CUMPLIMIENTO DEL PROCEDIMIENTO ESTATUTARIO DE PRELACION PREVISTO EN LOS ESTATUTOS DEL PRI CON MOTIVO DE LA DESIGNACION DE PRESIDENTE Y SECRETARIA GENERAL DE SU COMITE DIRECTIVO ESTATAL EN NUEVO LEON.</t>
  </si>
  <si>
    <t>CONSUMO DE LA CONSEJERA SARA LOZANO, POSTERIOR A REUNION DE TRABAJO CON ANALISTA Y ASESORA, EL 02 DE OCTUBRE 2017.</t>
  </si>
  <si>
    <t>REEMBOLSO POR COMPRA DE ALIMENTOS EN REUNION DE TRABAJO DEL DIA 25 DE SEPTIEMBRE, CON MOTIVO DEL ANALISIS DE LOS MOTIVOS DE LAS MODIFICACIONES DEL REGLAMENTO DE TRANSPARENCIA, EN LA QUE PARTICIPO EL PERSONAL DE LA DIRECCION JURIDICA.</t>
  </si>
  <si>
    <t>REEMBOLSO POR REUNION DE TRABAJO DEL DIRECTOR Y PERSONAL DE LA DFPP, TEMA: ANALISIS DE ACTIVIDADES A DESARROLLAR DE ACUERDO AL CONVENIO CON EL INE PARA EL PROCESO ELECTORAL 2017-2018.</t>
  </si>
  <si>
    <t>REEMBOLSO POR REUNION DE TRABAJO DEL DIRECTOR Y PERSONAL DE LA DFPP, PARA TRATAR TEMA DE REVISION Y ANALISIS DE TEMAS DE TRANSPARENCIA, SEGUIMIENTO A LAS ACTIVIDADES 2017 Y PRESUPUESTO 2018.</t>
  </si>
  <si>
    <t>REEMBOLSO POR REUNION DE TRABAJO DEL DIRECTOR Y PERSONAL DE LA DFPP, TEMA: ANALISIS Y DESARROLLO DE PRESENTACION PARA REUNION ORDINARIA DE LA COMISION DE FISCALIZACION.</t>
  </si>
  <si>
    <t>REEMBOLSO POR REUNION DE TRABAJO DEL DIRECTOR Y PERSONAL DE LA DFPP, TEMA: REVISION Y ANALISIS DE SISTEMA DE INDICADORES DE LA DFPP.</t>
  </si>
  <si>
    <t>COMPRA DE ALIMENTOS POR REUNION DE TRABAJO DE LOS CONSEJEROS LUIGUI VILLEGAS Y MIRIAM HINOJOSA DIECK, EL 03 DE OCTUBRE 2017.</t>
  </si>
  <si>
    <t>CONSUMO POR REUNION DE TRABAJO DE LA SECRETARIA EJECUTIVA POSTERIOR A REUNION SEMANAL CON CONSEJEROS ELECTORALES, EL MARTES 03 DE OCTUBRE 2017.</t>
  </si>
  <si>
    <t>CONSUMO DE ALIMENTOS DE LA CONSEJERA CLAUDIA P. DE LA GARZA RAMOS CON ANALISTAS, POSTERIOR A REUNION DE TRABAJO CON CONSEJEROS.</t>
  </si>
  <si>
    <t>COMPRA DE ALIMENTOS PARA DIRECTOR DE DOYEE POR REUNION DE LA COMISION ESPECIAL Y PRERROGATIVAS, EL 03 DE OCTUBRE 2017.</t>
  </si>
  <si>
    <t>CONSUMO DE ALIMENTOS DEL CONSEJERO ELECTORAL ALFONSO ROIZ ELIZONDO CON SU ANALISTA, POSTERIOR A REUNION DE TRABAJO DE CONSEJEROS.</t>
  </si>
  <si>
    <t>REEMBOLSO POR CONSUMO DE ALIMENTOS DE LA CONSEJERA CLAUDIA P. DE LA GARZA RAMOS  POR REUNION DE TRABAJO CON ANALISTAS.</t>
  </si>
  <si>
    <t>REEMBOLSO POR CONSUMO DE ALIMENTOS DE LA CONSEJERA CLAUDIA P. DE LA GARZA RAMOS  POR REUNION DE TRABAJO CON INTEGRANTES DE LA COMISION ESPECIAL DE PARTICIPACION CIUDADANA.</t>
  </si>
  <si>
    <t>REEMBOLSO POR CONSUMO DE ALIMENTOS DE LA CONSEJERA CLAUDIA P. DE LA GARZA RAMOS POR REUNIONES DE TRABAJO DE LA COMISION ESPECIAL DE ADMINISTRACION.</t>
  </si>
  <si>
    <t>COMPRA DE ALIMENTOS PARA LA CONSEJERA ROCIO ROSILES MEJIA POR REUNION DE TRABAJO, EL 04 DE OCTUBRE 2017.</t>
  </si>
  <si>
    <t xml:space="preserve">CONSUMO DE ALIMENTOS DE LA CONSEJERA SARA LOZANO, PREVIO A REUNION DE TRABAJO CON REPRESENTANTES DE PARTIDOS POLITICOS. </t>
  </si>
  <si>
    <t>COMPRA DE ALIMENTOS PARA PRESIDENCIA Y ANALISTAS DEL AREA, PREVIO A REUNION DE CONSEJEROS A PARTIDOS POLITICOS, EL 04 DE OCTUBRE 2017.</t>
  </si>
  <si>
    <t>COMPRA DE ALIMENTOS DE LA CONSEJERA MIRIAM HINOJOSA DIECK POR REUNION DE TRABAJO, EL 04 DE OCTUBRE 2017.</t>
  </si>
  <si>
    <t>CONSUMO DE ALIMENTOS DEL CONSEJERO ELECTORAL ALFONSO ROIZ ELIZONDO, EL 04 DE OCTUBRE 2017.</t>
  </si>
  <si>
    <t>CONSUMO POR REUNION DE TRABAJO DE LA SECRETARIA EJECUTIVA PREVIO A SESION EXTRAORDINARIA, EL MIERCOLES 04 DE OCTUBRE 2017.</t>
  </si>
  <si>
    <t>CONSUMO AUTORIZADO POR TRASLADO DE LA CONSEJERA MTRA. MIRIAM HINOJOSA DIECK AL AEROPUERTO PARA RECIBIR A LOS PARTICIPANTES DEL NOVENO ENCUENTRO MUNDIAL DE VALORES, EL 06, 07 Y 08 DE OCTUBRE 2017.</t>
  </si>
  <si>
    <t>CONSUMO DE ALIMENTOS PARA LA CONSEJERA SARA LOZANO POSTERIOR A REUNION DE TRABAJO DE LA COMISION DE GENERO, EL 05 DE OCTUBRE 2017.</t>
  </si>
  <si>
    <t>COMPRA DE ALIMENTOS POR REUNION DE TRABAJO DE PRESIDENCIA; TEMA: AGENDA, EL 05 DE OCTUBRE 2017</t>
  </si>
  <si>
    <t>COMPRA DE ALIMENTO PARA DIRECTOR DE DOYEE POR REUNION DE TRABAJO, EL 06 DE OCTUBRE 2017.</t>
  </si>
  <si>
    <t>COMPRA DE ALIMENTOS PARA PERSONAL DE LA CEE QUE REALIZA ACTIVIDADES EN EL ENCUENTRO MUNDIAL DE VALORES, DEL 06 AL 08 DE OCTUBRE 2017.</t>
  </si>
  <si>
    <t>COMPRA DE TACOS PARA REUNION DEL PERSONAL DE ADMINISTRACION CON LA DIRECCION JURIDICA PARA REVISION DE BASES DE LICITACION, EL 09 DE OCTUBRE 2017.</t>
  </si>
  <si>
    <t>REEMBOLSO POR COMPRA DE ALIMENTOS POR ATENCION A PONENETES Y VISITAS ESPECIALES ASISTENTES AL NOVENO ENCUENTRO MUNDIAL DE VALORES, EL 06 DE OCTUBRE 2017.</t>
  </si>
  <si>
    <t>COMPRA DE ALIMENTOS PARA EL DIRECTOR DE DOYEE POR REUNION DE TRABAJO, EL 09 DE OCTUBRE 2017.</t>
  </si>
  <si>
    <t>CONSUMO DE ALIMENTOS DEL CONSEJERO LUIGUI VILLEGAS, POSTERIOR A REUNION CON EQUIPO DE TRABAJO, EL 09 DE OCTUBRE 2017.</t>
  </si>
  <si>
    <t>COMPRA DE ALIMENTOS PARA CONTINUACION DE LA REUNION DEL PERSONAL DE LA DIRECCION DE ADMINISTRACION Y DIRECCION JURIDICA, PARA REVISION DE BASES DE LICITACION PUBLICA.</t>
  </si>
  <si>
    <t>CONSUMO POR REUNION DE TRABAJO DE LA SECRETARIA EJECUTIVA POSTERIOR A REUNION SEMANAL CON CONSEJEROS ELECTORALES, DIRECTORES Y JEFES DE UNIDAD, EL MARTES 10 DE OCTUBRE 2017.</t>
  </si>
  <si>
    <t>COMPRA DE ALIMENTOS PARA EL DIRECTOR DE DOYEE POR REUNION DE TRABAJO, TEMA: CONSULTA POPULAR, EL 10 DE OCTUBRE 2017.</t>
  </si>
  <si>
    <t>COMPRA DE ALIMENTOS POR REUNION DE TRABAJO DE CONSEJERAS Y CONSEJEROS ELECTORALES, TEMA: INTEGRACION DE COMISIONES PERMANENTES, EL 10 DE OCTUBRE DE 2017.</t>
  </si>
  <si>
    <t>COMPRA DE ALIMENTOS PARA DIRECTOR DE DOYEE POR REUNION DE TRABAJO, EL 11 DE OCTUBRE 2017.</t>
  </si>
  <si>
    <t>REEMBOLSO POR ALIMENTOS DEL DIRECTOR DE CAPACITACION ELECTORAL Y CONSEJEROS DE LA CEE DURANTE EL ENCUENTRO MUNDIAL DE VALORES, LOS DIAS 06 07 DE OCTUBRE 2017.</t>
  </si>
  <si>
    <t>COMPRA DE ALIMENTOS PARA EL DIRECTOR DE DOYEE POR REUNION DE TRABAJO, EL 12 DE OCTUBRE 2017.</t>
  </si>
  <si>
    <t>CONSUMO DE ALIMENTOS DE LA CONSEJERA SARA LOZANO, POSTERIOR A LA REUNION DE TRABAJO CON ANALISTA Y ASESOR, EL 13 DE OCTUBRE 2017.</t>
  </si>
  <si>
    <t>CONSUMO POR REUNION DE TRABAJO DE LA SECRETARIA EJECUTIVA, EL VIERNES 13 DE OCTUBRE DE 2017.</t>
  </si>
  <si>
    <t>COMPRA DE ALIMENTOS PARA REUNION DE TRABAJO DE PRESIDENCIA Y EQUIPO DE TRABAJO CON DIRECTORES DE JURIDICO Y ADMINISTRACION, TEMA: PROYECTOS 2018.</t>
  </si>
  <si>
    <t>CONSUMO DE ALIMENTOS DEL CONSEJERO ALFONSO ROIZ ELIZONDO POR REUNION DE TRABAJO CON ANALISTA Y ASESORA, EL 13 DE OCTUBRE 2017.</t>
  </si>
  <si>
    <t>REEMBOLSO POR CONSUMO DE ALIMENTOS DE LA CONSEJERA CLAUDIA P. DE LA GARZA RAMOS EN REUNION DE TRABAJO CON ASESORES Y ANALISTAS.</t>
  </si>
  <si>
    <t>REEMBOLSO POR COMPRA DE ALIMENTOS (CENA) PARA PERSONAL DE LA USEC EL 11 DE OCTUBRE 2017, POR ACTIVIDADES DE FOTOCOPIADO, CERTIFICACION Y PREPARACION DE DOCUMENTACION SOLICITADA POR LA DIRECCION JURIDICA (ACUERDOS APROBADOS POR EL CGCEE DE OCTUBRE 2014 A DICIEMBRE 2015, REGISTROS DE CIUDADANOS Y ACTAS DE CGCEE DE OCTUBRE 2014 A DICIEMBRE 2015).</t>
  </si>
  <si>
    <t>CONSUMO DE ALIMENTOS DE LA CONSEJERA SARA LOZANO, POSTERIOR A REUNION CON EQUIPO DE TRABAJO, EL 16 DE OCTUBRE 2017.</t>
  </si>
  <si>
    <t>REEMBOLSO POR COMPRA DE ALIMENTOS PARA EL DIRECTOR DE DOYEE, POR REUNION DE TRABAJO, EL 16 DE OCTUBRE 2017.</t>
  </si>
  <si>
    <t>REEMBOLSO POR COMPRA DE ALIMENTOS EN REUNION DE TRABAJO DEL DIRECTOR DE ADMINISTRACION CON DIRECTORES DE LA CEE, EL 06 DE OCTUBRE 2017, PARA TRATAR EL TEMA DE PRESENTACION DE PRESUPUESTO 2018.</t>
  </si>
  <si>
    <t>REEMBOLSO POR COMPRA DE ALIMENTOS EN REUNION DE TRABAJO DEL DIRECTOR DE ADMON. CON JEFE DE CONTABILIDAD PARA VER EL TEMA DE PLANEACION DE PRESENTACION DEL PRESUPUESTO 2018, EL 10 DE OCTUBRE 2017.</t>
  </si>
  <si>
    <t>REEMBOLSO POR COMPRA DE ALIMENTOS POR PREPARACION DE LA PRESENTACION DEL PRESUPUESTO 2018 (AREA CONTABLE), EL 12 DE OCTUBRE 2017.</t>
  </si>
  <si>
    <t>REEMBOLSO POR COMPRA DE ALIMENTOS PARA EL PERSONAL DE LAS AREAS DE CONTABILIDAD Y RECURSOS HUMANOS, POR PREPARACION DE PRESUPUESTO 2018, EL 06 DE OCTUBRE 2017.</t>
  </si>
  <si>
    <t>REEMBOLSO POR ALIMENTOS CONSUMIDOS DURANTE LA FERIA INTERNACIONAL DEL LIBRO EN CINTERMEX Y EN LA CARREA 5K EN LA SEMANA DEL 05 AL 14 DE OCTUBRE 2017.</t>
  </si>
  <si>
    <t>CONSUMO DE ALIMENTOS DEL CONSEJERO ELECTORAL MTRO. ALFONSO ROIZ ELIZONDO POSTERIOR A REUNION DE TRABAJO DE CONSEJEROS, EL 17 DE OCTUBRE 2017.</t>
  </si>
  <si>
    <t>CONSUMO DE ALIMENTOS DEL CONSEJERO LUIGUI VILLEGAS, POSTERIOR A REUNION DE TRABAJO CON CONSEJEROS Y DIRECTORES, EL 17 DE OCTUBRE 2017.</t>
  </si>
  <si>
    <t>COMPRA DE ALIMENTOS PARA EL DIRECTOR Y JEFE DE AREA DE DOYEE POR REUNION DE TRABAJO, EL 17 DE OCTUBRE 2017.</t>
  </si>
  <si>
    <t>REEMBOLSO POR REUNION DE TRABAJO Y PERSONAL DE LA DFPP, TEMA: PROCEDIMIENTO DE ACTIVIDADES DE MONITOREO PARA EL EJERCICIO 2017-2018.</t>
  </si>
  <si>
    <t>REEMBOLSO POR REUNION DE PRESIDENCIA CON EQUIPO DE TRABAJO; TEMA: PROGRAMACION DE LOS TEMAS DE LA SEMANA DEL 16 AL 20 DE OCTUBRE 2017.</t>
  </si>
  <si>
    <t>REEMBOLSO POR ALIMENTOS PARA EL JEFE DE LA UCS DURANTE LA FERIA INTERNACIONAL DEL LIBRO EN CINTERMEX.</t>
  </si>
  <si>
    <t>REEMBOLSO POR CONSUMO EN REUNION DE TRABAJO DEL PERSONAL DE LA SECRETARIA EJECUTIVA POSTERIOR A SESION EXTRAORDINARIA, EL MIERCOLES  18 DE OCTUBRE 2017.</t>
  </si>
  <si>
    <t>REEMBOLSO POR CONSUMO DE ALIMENTOS DE LOS CONSEJEROS ROCIO ROSILES, LUIGUI VILLEGAS Y ALFONSO ROIZ POSTERIOR A SESION EXTRAORDINARIA DEL CONSEJO GENERAL, EL 18 DE OCTUBRE 2017.</t>
  </si>
  <si>
    <t>COMPRA DE ALIMENTOS POR REUNION DE TRABAJO DE LA CONSEJERA ROCIO ROSILES MEJIA CON SU ASESOR Y SU ANALISTA, EL 19 DE OCTUBRE 2017.</t>
  </si>
  <si>
    <t>CONSUMO DE ALIMENTOS DEL CONSEJERO ELECTORAL MTRO. ALFONSO ROIZ ELIZONDO POSTERIOR A REUNION DE TRABAJO CON LA COMISION ESPECIAL DE FISCALIZACION, EL 19 DE OCTUBRE 2017.</t>
  </si>
  <si>
    <t>REEMBOLSO POR REUNION DE TRABAJO DEL CONSEJERO PRESIDENTE CON EL DIRECTOR DE ADMINISTRACION (COMIDA), TEMA: PRESUPUESTO.</t>
  </si>
  <si>
    <t>REEMBOLSO PARA LA CONSEJERA SARA LOZANO POR CONSUMO DE ALIMENTOS AUTORIZADOS A CHOFER POR TRASLADO DE PONENTE DEL ENCUENTRO MUNDIAL DE VALORES, LOS DIAS 05 Y 06 DE OCTUBRE 2017.</t>
  </si>
  <si>
    <t>REEMBOLSO POR COMPRA DE ALIMENTOS EN REUNION DE TRABAJO DEL PERSONAL DE LA UCS, EL 05 DE OCTUBRE 2017.</t>
  </si>
  <si>
    <t>COMPRA DE ALIMENTOS POR REUNION DE TRABAJO DEL PERSONAL DE LA DCE CON EL PERSONAL DE LA UCS DE LA CEE, EL 20 DE OCTUBRE 2017.</t>
  </si>
  <si>
    <t>REEMBOLSO POR REUNION DE TRABAJO DEL DIRECTOR Y PERSONAL DE DFPP, TEMA: ANALISIS SOBRE DIGITALZIACION DE EXPEDIENTES DE SUJETOS FISCALIZABLES.</t>
  </si>
  <si>
    <t>REEMBOLSO POR REUNION DE TRABAJO DE PERSONAL DE LA DFPP, TEMA: REVISION DE DOCUMENTACION EN RESGUARDO DE LA DFPP (BODEGA).</t>
  </si>
  <si>
    <t>COMPRA DE ALIMENTOS PARA DIRECTOR DE DOYEE POR REUNION DE TRABAJO, EL 19 DE OCTUBRE 2017.</t>
  </si>
  <si>
    <t>REEMBOLSO POR COMPRA DE ALIMENTOS EN REUNION DE TRABAJO CON JEFE DE CONTABILIDAD PARA VER EL SEGUIMIENTO DE DIVERSOS ASUNTOS DE AUDITORIA SUPERIOR DEL ESTADO, EL 12 DE OCTUBRE 2017.</t>
  </si>
  <si>
    <t>REEMBOLSO POR COMPRA DE ALIMENTOS EN REUNION DE TRABAJO DEL DIRECTOR DE ADMINISTRACION CON ASESOR DE PRESIDENCIA, PARA VER DIVERSOS ASUNTOS DE AGENDA DE PRESIDENCIA, EL 13 DE OCTUBRE 2017.</t>
  </si>
  <si>
    <t>COMPRA DE ALIMENTOS PARA EL PERSONAL DE LA UDI E INSTRUCTORES QUE IMPARTIRAN EL CURSO GESTION DE LA CAPACITACION EFECTIVA Y DNC, EL 20 DE OCTUBRE 2017.</t>
  </si>
  <si>
    <t>REEMBOLSO POR REUNION DE TRABAJO DEL DIRECTOR DE ADMINISTRACION CON EL JEFE DE CONTABILIDAD PARA VER ASUNTOS DE PRESUPUESTO DE LA CEE Y EL INE, EL 19 DE OCTUBRE 2017.</t>
  </si>
  <si>
    <t>REEMBOLSO POR CONSUMO EN REUNION DE TRABAJO DE PRESIDENCIA Y EQUIPO DE TRABAJO CON DIRECTOR JURIDICO; TEMA: SESION EXTRAORDINARIA DEL 18 DE OCTUBRE 2017.</t>
  </si>
  <si>
    <t>REEMBOLSO POR COMPRA DE REFRIGERIO PARA LA CONSEJERA MIRIAM HINOJOSA DIECK DURANTE LA SESION EXTRAORDINARIA DE LA COMISION DE SEGUIMIENTO AL SERVICIO PROFESIONAL ELECTORAL NACIONAL, EL 20 DE OCTUBRE 2017.</t>
  </si>
  <si>
    <t>REEMBOLSO POR REUNION DE TRABAJO DEL DIRECTOR Y PERSONAL DE LA DCE, EL 21 DE OCTUBRE 2017.</t>
  </si>
  <si>
    <t>COMPRA DE ALIMENTOS PARA EL DIRECTOR DE DOYEE POR REUNION DE TRABAJO, EL 23 DE OCTUBRE 2017.</t>
  </si>
  <si>
    <t>REEMBOLSO POR CONSUMO DE PRESIDENCIA, EQUIPO DE TRABAJO CON LA UTYS; TEMA: INTEGRACION DE LA COMISION TEMPORAL DEL SIPRE.</t>
  </si>
  <si>
    <t>REEMBOLSO POR REUNION DE TRABAJO DEL PRESIDENTE Y EQUIPO DE TRABAJO; TEMA: COMISIONES PERMANENTES, ENTRE OTROS.</t>
  </si>
  <si>
    <t>CONSUMO POR REUNION DE TRABAJO DE LA SECRETARIA EJECUTIVA POSTERIOR A REUNION SEMANAL DE CONSEJEROS ELECTORALES, EL MARTES 24 DE OCTUBRE 2017.</t>
  </si>
  <si>
    <t>CONSUMO DE ALIMENTOS DEL CONSEJERO ELECTORAL MTRO. ALFONSO ROIZ ELIZONDO, POSTERIOR A REUNION DE TRABAJO DE CONSEJEROS, MARTES 24 DE OCTUBRE 2017.</t>
  </si>
  <si>
    <t>COMPRA DE ALIMENTOS PARA EL DIRECTOR DE DOYEE POR REUNION DE TRABAJO, EL 25 DE OCTUBRE 2017.</t>
  </si>
  <si>
    <t>COMPRA DE ALIMENTOS PARA EL DIRECTOR DE DOYEE POR REUNION DE TRABAJO, EL 24 DE OCTUBRE 2017.</t>
  </si>
  <si>
    <t>REEMBOLSO POR COMPRA DE ALIMENTOS PARA EL PERSONAL DE APOYO DE LA CEE QUE REALIZO DIVERSAS ACTIVIDADES DENTRO DEL ENCUENTRO MUNDIAL DE VALORES, EL 07 DE OCTUBRE 2017.</t>
  </si>
  <si>
    <t>REEMBOLSO POR REUNION DE TRABAJO DE PRESIDENCIA CON EQUIPO DE TRABAJO DEL AREA, DIRECTOR JURIDICO Y JEFE DE LA UCS, TEMA: PREPARACION DE PONENCIA LAS REGLAS PARA LAS ELECCIONES 2018 EN EL ESTADO DE NUEVO LEON Y EL PAPEL DE LOS MEDIOS DE COMUNICACIÓN DE LOS PROCESOS DE PARTICIPACION POLITICA.</t>
  </si>
  <si>
    <t>COMPLEMENTO DE REQUERIMIENTO 9675 POR COMPRA DE ALIMENTOS PARA REUNION DE TRABAJO DE PRESIDENCIA, CONSEJEROS Y EQUIPO DE TRABAJO CON DIRECTOR JURIDICO Y DE ADMINISTRACION, TEMA: PROYECTOS 2018, EL 13 DE OCTUBRE 2017.</t>
  </si>
  <si>
    <t>CONSUMO (DESAYUNO) POR REUNION DE TRABAJO DE LA SECRETARIA EJECUTIVA, EL JUEVES 26 DE OCTUBRE 2017.</t>
  </si>
  <si>
    <t>REEMBOLSO POR COMPRA DE ALIMENTOS EN REUNION DE TRABAJO DEL JEFE DE LA UCS CON SUS JEFES DE DEPARTAMENTO, PARA ORGANIZAR DETALLES DE LA CARREA 5K, QUE SE REALIZÓ EL 07 DE OCTUBRE 2017 EN EL PARQUE FUNDIDORA.</t>
  </si>
  <si>
    <t>COMPRA DE ALIMENTOS PARA LAS CONSEJERAS MIRIAM HINOJOSA, ROCIO ROSILES Y EL CONSEJERO LUIGUI VILLEGAS POR REUNION DE TRABAJO, EL 26 DE OCTUBRE 2017.</t>
  </si>
  <si>
    <t>COMPRA DE ALIMENTOS PARA EL DIRECTOR Y 2 JEFES DE AREA DE DOYEE POR REUNION DE TRABAJO, EL 26 DE OCTUBRE 2017.</t>
  </si>
  <si>
    <t>REEMBOLSO POR REUNION DE TRABAJO DEL DIRECTOR Y PERSONAL DE LA DFPP, ANALISIS Y ACTUALIZACION DE DOCUMENTOS CONTENIDOS EN EL SHAREPOINT.</t>
  </si>
  <si>
    <t>COMPRA DE ALIMENTOS DE LA CONSEJERA MIRIAM HINOJOSA DIECK POR REUNION DE TRABAJO, EL 27 DE OCTUBRE 2017.</t>
  </si>
  <si>
    <t>CONSUMO POR REUNION DE TRABAJO DE LA SECRETARIA EJECUTIVA PREVIO A SESION ORDINARIA DE LA COMISION ESPECIAL DE ORGANIZACIÓN Y ESTADISTICA ELECTORAL, EL VIERNES 27 DE OCTUBRE 2017.</t>
  </si>
  <si>
    <t>COMPRA DE ALIMENTOS POR REUNION DE TRABAJO PARA LA CONSEJERA ROCIO ROSILES MEJIA Y SU EQUIPO DE TRABAJO, EL 27 DE OCTUBRE 2017.</t>
  </si>
  <si>
    <t>CONSUMO DE ALIMENTOS DEL CONSEJERO ELECTORAL MTRO. ALFONSO ROIZ ELIZONDO CON ANALISTA Y ASESORA, EL VIERNES 27 DE OCTUBRE 2017.</t>
  </si>
  <si>
    <t>REEMBOLSO DE COMPRA DE ALIMENTOS POR REUNION DE TRABAJO CON DIRECTORES DE LA CEE PARA VER ASUNTOS RELACIONADOS CON LA SESION ORDINARIA DEL DIA 30 DE OCTUBRE 2017.</t>
  </si>
  <si>
    <t>COMPRA DE ALIMENTOS PARA EL DIRECTOR DE DOYEE POR REUNION DE TRABAJO, EL 27 DE OCTUBRE 2017.</t>
  </si>
  <si>
    <t>REEMBOLSO POR REUNION DE PRESIDENCIA CON PERSONAL DE APOYO, DIRECTORES DE DOYEE Y DFPP; PREVIO A REUNION DE COMISION ESPECIAL, TEMA: TOPES DE GASTOS DE CAMPAÑA.</t>
  </si>
  <si>
    <t>CONSUMO POR REUNION DE TRABAJO DE LA SECRETARIA EJECUTIVA POSTERIOR A SESION ORDINARIA DEL DIA LUNES 30 DE OCTUBRE 2017.</t>
  </si>
  <si>
    <t>CONSUMO DE ALIMENTOS DEL CONSEJERO ELECTORAL MTRO. ALFONSO ROIZ ELIZONDO POSTERIOR A REUNION DE TRABAJO DE LA COMISION DE EDUCACION CIVICA, EL LUNES 30 DE OCTUBRE 2017.</t>
  </si>
  <si>
    <t>REEMBOLSO POR COMPRA DE ALIMENTOS POR REUNION DE TRABAJO DEL DIRECTOR DE ADMINISTRACION DE LA CEE CON JEFE DE CONTABILIDAD PARA ATENDER DIVERSOS ASUNTOS DEL TEMA DE TRANSPARENCIA, EL 23 DE OCTUBRE 2017.</t>
  </si>
  <si>
    <t>REEMBOLSO POR COMPRA DE ALIMENTOS EN REUNION DE TRABAJO DEL DIRECTOR DE ADMINISTRACION DE LA CEE CON EL ENLACE DE ADMINISTRACION PARA VER DIVERSOS ASUNTOS DEL AREA ADMINISTRATIVA, EL 20 DE OCTUBRE 2017.</t>
  </si>
  <si>
    <t>REEMBOLSO POR COMPRA DE ALIMENTOS PARA EL PERSONAL DE LA DIRECCION DE ADMINISTRACION POR ACTIVIDADES DE APOYO EN CAPTURA DE DIVERSA INFORMACION, EL 03 Y 18 DE OCTUBRE 2017.</t>
  </si>
  <si>
    <t>REEMBOLSO POR COMPRA DE ALIMENTOS EN REUNION DE TRABAJO DE L DIRECTOR DE ADMON. CON EL DIRECTOR DE FISCALIZACION PARA VER DIVERSOS ASUNTOS DE LA AUDITORIA SUPERIOR DEL ESTADO, EL 25 DE OCTUBRE 2017.</t>
  </si>
  <si>
    <t>REEMBOLSO POR COMPRA DE ALIMENTOS EN REUNION DE TRABAJO DEL DIRECTOR DE ADMINISTRACION CON DIRECTORES DE LA CEE, EL 02 DE OCTUBRE 2017, PARA VER LOS EVENTOS Y ACTIVIDADES DE LA CEE EN OCTUBRE 2017.</t>
  </si>
  <si>
    <t>RESTAURANTES BOTANEROS, S.A.P.I. DE C.V.</t>
  </si>
  <si>
    <t>INTEGRAL DUAL, S.A. DE C.V.</t>
  </si>
  <si>
    <t>LA PUNTADA RESTAURANT, S.A. DE C.V.</t>
  </si>
  <si>
    <t>CADENA DE COMIDA MEXICANA, S.A.P.I. DE C.V.</t>
  </si>
  <si>
    <t>CLAUDIA LETICIA</t>
  </si>
  <si>
    <t>UGALDE</t>
  </si>
  <si>
    <t>COMERCIALIZADORA EFELI, S.A. DE C.V.</t>
  </si>
  <si>
    <t>GRUPO 9 FUEGOS, S.A. DE C.V.</t>
  </si>
  <si>
    <t>AL RESTAURANT, S.A. DE C.V.</t>
  </si>
  <si>
    <t>DF GRILL, S.A. DE C.V.</t>
  </si>
  <si>
    <t>http://comprascajachica.transparenciaceenl.mx/indice/COMPRAS%20TRANSPARENCIA%202017%20CC/OCTUBRE1%202017.pdf</t>
  </si>
  <si>
    <t>http://comprascajachica.transparenciaceenl.mx/indice/COMPRAS%20TRANSPARENCIA%202017%20CC/OCTUBRE2%202017.pdf</t>
  </si>
  <si>
    <t>http://comprascajachica.transparenciaceenl.mx/indice/COMPRAS%20TRANSPARENCIA%202017%20CC/OCTUBRE3%202017.pdf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</si>
</sst>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Arial"/>
      <family val="2"/>
    </font>
    <font>
      <u/>
      <sz val="10"/>
      <color theme="10"/>
      <name val="Arial"/>
      <family val="2"/>
    </font>
    <font>
      <sz val="10"/>
      <color rgb="FFFF0000"/>
      <name val="Arial"/>
      <family val="2"/>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lignment horizontal="center" vertical="center" wrapText="1"/>
    </xf>
    <xf numFmtId="0" fontId="3" fillId="0" borderId="0" xfId="0" applyFont="1" applyProtection="1"/>
    <xf numFmtId="0" fontId="3" fillId="0" borderId="0" xfId="0" applyFont="1" applyFill="1" applyProtection="1"/>
    <xf numFmtId="0" fontId="7" fillId="0" borderId="0" xfId="0" applyFont="1" applyFill="1" applyAlignment="1">
      <alignment horizontal="center" vertical="center" wrapText="1"/>
    </xf>
    <xf numFmtId="0" fontId="7" fillId="0" borderId="0" xfId="0" applyFont="1" applyFill="1"/>
    <xf numFmtId="0" fontId="0" fillId="0" borderId="0" xfId="0" applyFill="1"/>
    <xf numFmtId="0" fontId="3" fillId="0" borderId="0" xfId="0" applyFont="1" applyFill="1" applyAlignment="1">
      <alignment horizontal="center" vertical="center" wrapText="1"/>
    </xf>
    <xf numFmtId="0" fontId="3" fillId="0" borderId="0" xfId="0" applyFont="1" applyFill="1"/>
    <xf numFmtId="0" fontId="3" fillId="0" borderId="0" xfId="0" applyFont="1" applyFill="1" applyAlignment="1">
      <alignment horizontal="left" vertical="center" wrapText="1"/>
    </xf>
    <xf numFmtId="164" fontId="3" fillId="0" borderId="0" xfId="0" applyNumberFormat="1" applyFont="1" applyFill="1"/>
    <xf numFmtId="0" fontId="8" fillId="0" borderId="0" xfId="0" applyFont="1" applyFill="1"/>
    <xf numFmtId="164" fontId="7" fillId="0" borderId="0" xfId="0" applyNumberFormat="1" applyFont="1" applyFill="1" applyAlignment="1">
      <alignment horizontal="right" vertical="center"/>
    </xf>
    <xf numFmtId="0" fontId="0" fillId="0" borderId="0" xfId="0" applyAlignment="1">
      <alignment horizontal="center"/>
    </xf>
    <xf numFmtId="0" fontId="0" fillId="0" borderId="0" xfId="0" applyAlignment="1">
      <alignment horizontal="justify"/>
    </xf>
    <xf numFmtId="0" fontId="2" fillId="3" borderId="1" xfId="0" applyFont="1" applyFill="1" applyBorder="1" applyAlignment="1">
      <alignment horizontal="justify" wrapText="1"/>
    </xf>
    <xf numFmtId="0" fontId="3" fillId="0" borderId="0" xfId="0" applyFont="1" applyFill="1" applyAlignment="1">
      <alignment horizontal="justify"/>
    </xf>
    <xf numFmtId="0" fontId="8" fillId="0" borderId="0" xfId="0" applyFont="1"/>
    <xf numFmtId="0" fontId="8" fillId="0" borderId="0" xfId="0" applyFont="1" applyAlignment="1">
      <alignment horizontal="center"/>
    </xf>
    <xf numFmtId="0" fontId="9" fillId="0" borderId="0" xfId="1" applyFont="1"/>
    <xf numFmtId="0" fontId="8" fillId="0" borderId="0" xfId="0" applyFont="1" applyAlignment="1">
      <alignment horizontal="justify" wrapText="1"/>
    </xf>
    <xf numFmtId="0" fontId="8" fillId="0" borderId="0" xfId="0" applyFont="1" applyAlignment="1">
      <alignment horizontal="center" wrapText="1"/>
    </xf>
    <xf numFmtId="2" fontId="8" fillId="0" borderId="0" xfId="0" applyNumberFormat="1" applyFont="1"/>
    <xf numFmtId="0" fontId="8" fillId="0" borderId="0" xfId="0" applyFont="1" applyAlignment="1">
      <alignment horizontal="justify"/>
    </xf>
    <xf numFmtId="14" fontId="8" fillId="0" borderId="0" xfId="0" applyNumberFormat="1" applyFont="1"/>
    <xf numFmtId="0" fontId="8" fillId="0" borderId="0" xfId="0" applyFont="1" applyFill="1" applyAlignment="1">
      <alignment horizontal="center"/>
    </xf>
    <xf numFmtId="0" fontId="8" fillId="0" borderId="0" xfId="0" applyFont="1" applyFill="1" applyAlignment="1">
      <alignment horizontal="justify" wrapText="1"/>
    </xf>
    <xf numFmtId="0" fontId="8" fillId="0" borderId="0" xfId="0" applyFont="1" applyFill="1" applyAlignment="1">
      <alignment horizontal="center" wrapText="1"/>
    </xf>
    <xf numFmtId="2" fontId="8" fillId="0" borderId="0" xfId="0" applyNumberFormat="1" applyFont="1" applyFill="1"/>
    <xf numFmtId="0" fontId="8" fillId="0" borderId="0" xfId="0" applyFont="1" applyFill="1" applyAlignment="1">
      <alignment horizontal="justify"/>
    </xf>
    <xf numFmtId="14" fontId="8" fillId="0" borderId="0" xfId="0" applyNumberFormat="1" applyFont="1" applyFill="1"/>
    <xf numFmtId="164" fontId="3" fillId="0" borderId="0" xfId="0" applyNumberFormat="1" applyFont="1" applyFill="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2017/ART%2095%20F%20XXIX%20B%20SUB%20C%202017%2010%20OCTUBRE%20C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 val="Hoja1"/>
      <sheetName val="Hoja2"/>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7/COMPRAS%20OCTUBRE%202017.pdf" TargetMode="External"/><Relationship Id="rId1" Type="http://schemas.openxmlformats.org/officeDocument/2006/relationships/hyperlink" Target="http://comprascajachica.transparenciaceenl.mx/indice/COMPRAS%20TRANSPARENCIA%202017/COMPRAS%20OCTUBR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43"/>
  <sheetViews>
    <sheetView topLeftCell="A141" workbookViewId="0">
      <selection activeCell="A8" sqref="A8:XFD843"/>
    </sheetView>
  </sheetViews>
  <sheetFormatPr baseColWidth="10" defaultColWidth="9.140625" defaultRowHeight="15" x14ac:dyDescent="0.25"/>
  <cols>
    <col min="1" max="1" width="19.7109375" customWidth="1"/>
    <col min="2" max="2" width="19.42578125" customWidth="1"/>
    <col min="3" max="3" width="8" customWidth="1"/>
    <col min="4" max="4" width="20" customWidth="1"/>
    <col min="5" max="5" width="38.42578125" style="15" bestFit="1" customWidth="1"/>
    <col min="6" max="6" width="46.7109375" customWidth="1"/>
    <col min="7" max="7" width="26.28515625" customWidth="1"/>
    <col min="8" max="8" width="45.140625" customWidth="1"/>
    <col min="9" max="10" width="46" style="15" bestFit="1" customWidth="1"/>
    <col min="11" max="11" width="28.5703125" style="15" bestFit="1" customWidth="1"/>
    <col min="12" max="12" width="43.7109375" style="15" bestFit="1" customWidth="1"/>
    <col min="13" max="13" width="30.28515625" customWidth="1"/>
    <col min="14" max="14" width="16.5703125" customWidth="1"/>
    <col min="15" max="15" width="36.7109375" bestFit="1" customWidth="1"/>
    <col min="16" max="16" width="37.28515625" bestFit="1" customWidth="1"/>
    <col min="17" max="17" width="22.85546875" customWidth="1"/>
    <col min="18" max="18" width="23.28515625" customWidth="1"/>
    <col min="19" max="19" width="14.42578125" customWidth="1"/>
    <col min="20" max="20" width="35.28515625" customWidth="1"/>
    <col min="21" max="21" width="13.5703125" customWidth="1"/>
    <col min="22" max="22" width="65.28515625" style="16"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style="15" bestFit="1" customWidth="1"/>
    <col min="31" max="31" width="33.140625" customWidth="1"/>
    <col min="32" max="32" width="46" style="15" bestFit="1"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133.7109375" customWidth="1"/>
  </cols>
  <sheetData>
    <row r="1" spans="1:42" hidden="1" x14ac:dyDescent="0.25">
      <c r="A1" t="s">
        <v>0</v>
      </c>
    </row>
    <row r="2" spans="1:42" x14ac:dyDescent="0.25">
      <c r="A2" s="34" t="s">
        <v>1</v>
      </c>
      <c r="B2" s="35"/>
      <c r="C2" s="35"/>
      <c r="D2" s="34" t="s">
        <v>2</v>
      </c>
      <c r="E2" s="35"/>
      <c r="F2" s="35"/>
      <c r="G2" s="34" t="s">
        <v>3</v>
      </c>
      <c r="H2" s="35"/>
      <c r="I2" s="35"/>
    </row>
    <row r="3" spans="1:42" x14ac:dyDescent="0.25">
      <c r="A3" s="36" t="s">
        <v>4</v>
      </c>
      <c r="B3" s="35"/>
      <c r="C3" s="35"/>
      <c r="D3" s="36" t="s">
        <v>5</v>
      </c>
      <c r="E3" s="35"/>
      <c r="F3" s="35"/>
      <c r="G3" s="36" t="s">
        <v>4</v>
      </c>
      <c r="H3" s="35"/>
      <c r="I3" s="35"/>
    </row>
    <row r="4" spans="1:42" hidden="1" x14ac:dyDescent="0.25">
      <c r="A4" t="s">
        <v>6</v>
      </c>
      <c r="B4" t="s">
        <v>7</v>
      </c>
      <c r="C4" t="s">
        <v>6</v>
      </c>
      <c r="D4" t="s">
        <v>6</v>
      </c>
      <c r="E4" s="15" t="s">
        <v>6</v>
      </c>
      <c r="F4" t="s">
        <v>8</v>
      </c>
      <c r="G4" t="s">
        <v>9</v>
      </c>
      <c r="H4" t="s">
        <v>8</v>
      </c>
      <c r="I4" s="15" t="s">
        <v>10</v>
      </c>
      <c r="J4" s="15" t="s">
        <v>10</v>
      </c>
      <c r="K4" s="15" t="s">
        <v>8</v>
      </c>
      <c r="L4" s="15" t="s">
        <v>8</v>
      </c>
      <c r="M4" t="s">
        <v>6</v>
      </c>
      <c r="N4" t="s">
        <v>11</v>
      </c>
      <c r="O4" t="s">
        <v>12</v>
      </c>
      <c r="P4" t="s">
        <v>12</v>
      </c>
      <c r="Q4" t="s">
        <v>12</v>
      </c>
      <c r="R4" t="s">
        <v>12</v>
      </c>
      <c r="S4" t="s">
        <v>6</v>
      </c>
      <c r="T4" t="s">
        <v>6</v>
      </c>
      <c r="U4" t="s">
        <v>6</v>
      </c>
      <c r="V4" s="16" t="s">
        <v>8</v>
      </c>
      <c r="W4" t="s">
        <v>12</v>
      </c>
      <c r="X4" t="s">
        <v>11</v>
      </c>
      <c r="Y4" t="s">
        <v>11</v>
      </c>
      <c r="Z4" t="s">
        <v>9</v>
      </c>
      <c r="AA4" t="s">
        <v>9</v>
      </c>
      <c r="AB4" t="s">
        <v>6</v>
      </c>
      <c r="AC4" t="s">
        <v>7</v>
      </c>
      <c r="AD4" s="15" t="s">
        <v>10</v>
      </c>
      <c r="AE4" t="s">
        <v>7</v>
      </c>
      <c r="AF4" s="15"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s="15" t="s">
        <v>20</v>
      </c>
      <c r="F5" t="s">
        <v>21</v>
      </c>
      <c r="G5" t="s">
        <v>22</v>
      </c>
      <c r="H5" t="s">
        <v>23</v>
      </c>
      <c r="I5" s="15" t="s">
        <v>24</v>
      </c>
      <c r="J5" s="15" t="s">
        <v>25</v>
      </c>
      <c r="K5" s="15" t="s">
        <v>26</v>
      </c>
      <c r="L5" s="15" t="s">
        <v>27</v>
      </c>
      <c r="M5" t="s">
        <v>28</v>
      </c>
      <c r="N5" t="s">
        <v>29</v>
      </c>
      <c r="O5" t="s">
        <v>30</v>
      </c>
      <c r="P5" t="s">
        <v>31</v>
      </c>
      <c r="Q5" t="s">
        <v>32</v>
      </c>
      <c r="R5" t="s">
        <v>33</v>
      </c>
      <c r="S5" t="s">
        <v>34</v>
      </c>
      <c r="T5" t="s">
        <v>35</v>
      </c>
      <c r="U5" t="s">
        <v>36</v>
      </c>
      <c r="V5" s="16" t="s">
        <v>37</v>
      </c>
      <c r="W5" t="s">
        <v>38</v>
      </c>
      <c r="X5" t="s">
        <v>39</v>
      </c>
      <c r="Y5" t="s">
        <v>40</v>
      </c>
      <c r="Z5" t="s">
        <v>41</v>
      </c>
      <c r="AA5" t="s">
        <v>42</v>
      </c>
      <c r="AB5" t="s">
        <v>43</v>
      </c>
      <c r="AC5" t="s">
        <v>44</v>
      </c>
      <c r="AD5" s="15" t="s">
        <v>45</v>
      </c>
      <c r="AE5" t="s">
        <v>46</v>
      </c>
      <c r="AF5" s="15" t="s">
        <v>47</v>
      </c>
      <c r="AG5" t="s">
        <v>48</v>
      </c>
      <c r="AH5" t="s">
        <v>49</v>
      </c>
      <c r="AI5" t="s">
        <v>50</v>
      </c>
      <c r="AJ5" t="s">
        <v>51</v>
      </c>
      <c r="AK5" t="s">
        <v>52</v>
      </c>
      <c r="AL5" t="s">
        <v>53</v>
      </c>
      <c r="AM5" t="s">
        <v>54</v>
      </c>
      <c r="AN5" t="s">
        <v>55</v>
      </c>
      <c r="AO5" t="s">
        <v>56</v>
      </c>
      <c r="AP5" t="s">
        <v>57</v>
      </c>
    </row>
    <row r="6" spans="1:42" x14ac:dyDescent="0.25">
      <c r="A6" s="34" t="s">
        <v>58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17"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19" customFormat="1" ht="30" x14ac:dyDescent="0.25">
      <c r="A8" s="19" t="s">
        <v>146</v>
      </c>
      <c r="B8" s="19" t="s">
        <v>104</v>
      </c>
      <c r="C8" s="19">
        <v>2017</v>
      </c>
      <c r="D8" s="19" t="s">
        <v>147</v>
      </c>
      <c r="E8" s="20">
        <v>3009550</v>
      </c>
      <c r="F8" s="19" t="s">
        <v>148</v>
      </c>
      <c r="G8" s="21" t="s">
        <v>358</v>
      </c>
      <c r="H8" s="22" t="s">
        <v>160</v>
      </c>
      <c r="I8" s="20">
        <v>3009550</v>
      </c>
      <c r="J8" s="20">
        <v>3009550</v>
      </c>
      <c r="K8" s="23" t="s">
        <v>158</v>
      </c>
      <c r="L8" s="20" t="s">
        <v>151</v>
      </c>
      <c r="M8" s="19" t="s">
        <v>152</v>
      </c>
      <c r="O8" s="24">
        <v>793.55</v>
      </c>
      <c r="P8" s="24">
        <v>809</v>
      </c>
      <c r="S8" s="19" t="s">
        <v>153</v>
      </c>
      <c r="U8" s="19" t="s">
        <v>154</v>
      </c>
      <c r="V8" s="25" t="s">
        <v>161</v>
      </c>
      <c r="AB8" s="19" t="s">
        <v>156</v>
      </c>
      <c r="AC8" s="19" t="s">
        <v>106</v>
      </c>
      <c r="AD8" s="20">
        <v>3009550</v>
      </c>
      <c r="AE8" s="19" t="s">
        <v>114</v>
      </c>
      <c r="AF8" s="20">
        <v>3009550</v>
      </c>
      <c r="AG8" s="19" t="s">
        <v>152</v>
      </c>
      <c r="AL8" s="26">
        <v>43139</v>
      </c>
      <c r="AM8" s="19" t="s">
        <v>151</v>
      </c>
      <c r="AN8" s="19">
        <v>2017</v>
      </c>
      <c r="AO8" s="26">
        <v>43139</v>
      </c>
      <c r="AP8" s="19" t="s">
        <v>359</v>
      </c>
    </row>
    <row r="9" spans="1:42" s="19" customFormat="1" ht="30" x14ac:dyDescent="0.25">
      <c r="A9" s="19" t="s">
        <v>146</v>
      </c>
      <c r="B9" s="19" t="s">
        <v>105</v>
      </c>
      <c r="C9" s="19">
        <v>2017</v>
      </c>
      <c r="D9" s="19" t="s">
        <v>147</v>
      </c>
      <c r="E9" s="20">
        <v>3009551</v>
      </c>
      <c r="F9" s="19" t="s">
        <v>148</v>
      </c>
      <c r="G9" s="21" t="s">
        <v>358</v>
      </c>
      <c r="H9" s="22" t="s">
        <v>183</v>
      </c>
      <c r="I9" s="20">
        <v>3009551</v>
      </c>
      <c r="J9" s="20">
        <v>3009551</v>
      </c>
      <c r="K9" s="23" t="s">
        <v>205</v>
      </c>
      <c r="L9" s="20" t="s">
        <v>151</v>
      </c>
      <c r="M9" s="19" t="s">
        <v>152</v>
      </c>
      <c r="O9" s="24">
        <v>205.18</v>
      </c>
      <c r="P9" s="24">
        <v>238.02</v>
      </c>
      <c r="S9" s="19" t="s">
        <v>153</v>
      </c>
      <c r="U9" s="19" t="s">
        <v>154</v>
      </c>
      <c r="V9" s="25" t="s">
        <v>265</v>
      </c>
      <c r="AB9" s="19" t="s">
        <v>156</v>
      </c>
      <c r="AC9" s="19" t="s">
        <v>106</v>
      </c>
      <c r="AD9" s="20">
        <v>3009551</v>
      </c>
      <c r="AE9" s="19" t="s">
        <v>114</v>
      </c>
      <c r="AF9" s="20">
        <v>3009551</v>
      </c>
      <c r="AG9" s="19" t="s">
        <v>152</v>
      </c>
      <c r="AL9" s="26">
        <v>43139</v>
      </c>
      <c r="AM9" s="19" t="s">
        <v>151</v>
      </c>
      <c r="AN9" s="19">
        <v>2017</v>
      </c>
      <c r="AO9" s="26">
        <v>43139</v>
      </c>
      <c r="AP9" s="19" t="s">
        <v>359</v>
      </c>
    </row>
    <row r="10" spans="1:42" s="19" customFormat="1" ht="45" x14ac:dyDescent="0.25">
      <c r="A10" s="19" t="s">
        <v>146</v>
      </c>
      <c r="B10" s="19" t="s">
        <v>104</v>
      </c>
      <c r="C10" s="19">
        <v>2017</v>
      </c>
      <c r="D10" s="19" t="s">
        <v>147</v>
      </c>
      <c r="E10" s="20">
        <v>3009555</v>
      </c>
      <c r="F10" s="19" t="s">
        <v>148</v>
      </c>
      <c r="G10" s="21" t="s">
        <v>358</v>
      </c>
      <c r="H10" s="22" t="s">
        <v>207</v>
      </c>
      <c r="I10" s="20">
        <v>3009555</v>
      </c>
      <c r="J10" s="20">
        <v>3009555</v>
      </c>
      <c r="K10" s="23" t="s">
        <v>208</v>
      </c>
      <c r="L10" s="20" t="s">
        <v>151</v>
      </c>
      <c r="M10" s="19" t="s">
        <v>152</v>
      </c>
      <c r="O10" s="24">
        <v>585</v>
      </c>
      <c r="P10" s="24">
        <v>585</v>
      </c>
      <c r="S10" s="19" t="s">
        <v>153</v>
      </c>
      <c r="U10" s="19" t="s">
        <v>154</v>
      </c>
      <c r="V10" s="25" t="s">
        <v>209</v>
      </c>
      <c r="AB10" s="19" t="s">
        <v>156</v>
      </c>
      <c r="AC10" s="19" t="s">
        <v>106</v>
      </c>
      <c r="AD10" s="20">
        <v>3009555</v>
      </c>
      <c r="AE10" s="19" t="s">
        <v>114</v>
      </c>
      <c r="AF10" s="20">
        <v>3009555</v>
      </c>
      <c r="AG10" s="19" t="s">
        <v>152</v>
      </c>
      <c r="AL10" s="26">
        <v>43139</v>
      </c>
      <c r="AM10" s="19" t="s">
        <v>151</v>
      </c>
      <c r="AN10" s="19">
        <v>2017</v>
      </c>
      <c r="AO10" s="26">
        <v>43139</v>
      </c>
      <c r="AP10" s="19" t="s">
        <v>359</v>
      </c>
    </row>
    <row r="11" spans="1:42" s="19" customFormat="1" ht="180" x14ac:dyDescent="0.25">
      <c r="A11" s="19" t="s">
        <v>146</v>
      </c>
      <c r="B11" s="19" t="s">
        <v>104</v>
      </c>
      <c r="C11" s="19">
        <v>2017</v>
      </c>
      <c r="D11" s="19" t="s">
        <v>147</v>
      </c>
      <c r="E11" s="20">
        <v>3009556</v>
      </c>
      <c r="F11" s="19" t="s">
        <v>148</v>
      </c>
      <c r="G11" s="21" t="s">
        <v>358</v>
      </c>
      <c r="H11" s="22" t="s">
        <v>166</v>
      </c>
      <c r="I11" s="20">
        <v>3009556</v>
      </c>
      <c r="J11" s="20">
        <v>3009556</v>
      </c>
      <c r="K11" s="23" t="s">
        <v>150</v>
      </c>
      <c r="L11" s="20" t="s">
        <v>151</v>
      </c>
      <c r="M11" s="19" t="s">
        <v>152</v>
      </c>
      <c r="O11" s="24">
        <v>945.56</v>
      </c>
      <c r="P11" s="24">
        <v>976.08</v>
      </c>
      <c r="S11" s="19" t="s">
        <v>153</v>
      </c>
      <c r="U11" s="19" t="s">
        <v>154</v>
      </c>
      <c r="V11" s="25" t="s">
        <v>167</v>
      </c>
      <c r="AB11" s="19" t="s">
        <v>156</v>
      </c>
      <c r="AC11" s="19" t="s">
        <v>106</v>
      </c>
      <c r="AD11" s="20">
        <v>3009556</v>
      </c>
      <c r="AE11" s="19" t="s">
        <v>114</v>
      </c>
      <c r="AF11" s="20">
        <v>3009556</v>
      </c>
      <c r="AG11" s="19" t="s">
        <v>152</v>
      </c>
      <c r="AL11" s="26">
        <v>43139</v>
      </c>
      <c r="AM11" s="19" t="s">
        <v>151</v>
      </c>
      <c r="AN11" s="19">
        <v>2017</v>
      </c>
      <c r="AO11" s="26">
        <v>43139</v>
      </c>
      <c r="AP11" s="19" t="s">
        <v>359</v>
      </c>
    </row>
    <row r="12" spans="1:42" s="19" customFormat="1" ht="30" x14ac:dyDescent="0.25">
      <c r="A12" s="19" t="s">
        <v>146</v>
      </c>
      <c r="B12" s="19" t="s">
        <v>104</v>
      </c>
      <c r="C12" s="19">
        <v>2017</v>
      </c>
      <c r="D12" s="19" t="s">
        <v>147</v>
      </c>
      <c r="E12" s="20">
        <v>3009558</v>
      </c>
      <c r="F12" s="19" t="s">
        <v>148</v>
      </c>
      <c r="G12" s="21" t="s">
        <v>358</v>
      </c>
      <c r="H12" s="22" t="s">
        <v>162</v>
      </c>
      <c r="I12" s="20">
        <v>3009558</v>
      </c>
      <c r="J12" s="20">
        <v>3009558</v>
      </c>
      <c r="K12" s="23" t="s">
        <v>158</v>
      </c>
      <c r="L12" s="20" t="s">
        <v>151</v>
      </c>
      <c r="M12" s="19" t="s">
        <v>152</v>
      </c>
      <c r="O12" s="24">
        <v>672.41000000000008</v>
      </c>
      <c r="P12" s="24">
        <v>760</v>
      </c>
      <c r="S12" s="19" t="s">
        <v>153</v>
      </c>
      <c r="U12" s="19" t="s">
        <v>154</v>
      </c>
      <c r="V12" s="25" t="s">
        <v>163</v>
      </c>
      <c r="AB12" s="19" t="s">
        <v>156</v>
      </c>
      <c r="AC12" s="19" t="s">
        <v>106</v>
      </c>
      <c r="AD12" s="20">
        <v>3009558</v>
      </c>
      <c r="AE12" s="19" t="s">
        <v>114</v>
      </c>
      <c r="AF12" s="20">
        <v>3009558</v>
      </c>
      <c r="AG12" s="19" t="s">
        <v>152</v>
      </c>
      <c r="AL12" s="26">
        <v>43139</v>
      </c>
      <c r="AM12" s="19" t="s">
        <v>151</v>
      </c>
      <c r="AN12" s="19">
        <v>2017</v>
      </c>
      <c r="AO12" s="26">
        <v>43139</v>
      </c>
      <c r="AP12" s="19" t="s">
        <v>359</v>
      </c>
    </row>
    <row r="13" spans="1:42" s="19" customFormat="1" ht="45" x14ac:dyDescent="0.25">
      <c r="A13" s="19" t="s">
        <v>146</v>
      </c>
      <c r="B13" s="19" t="s">
        <v>104</v>
      </c>
      <c r="C13" s="19">
        <v>2017</v>
      </c>
      <c r="D13" s="19" t="s">
        <v>147</v>
      </c>
      <c r="E13" s="20">
        <v>3009559</v>
      </c>
      <c r="F13" s="19" t="s">
        <v>148</v>
      </c>
      <c r="G13" s="21" t="s">
        <v>358</v>
      </c>
      <c r="H13" s="22" t="s">
        <v>201</v>
      </c>
      <c r="I13" s="20">
        <v>3009559</v>
      </c>
      <c r="J13" s="20">
        <v>3009559</v>
      </c>
      <c r="K13" s="23" t="s">
        <v>151</v>
      </c>
      <c r="L13" s="20" t="s">
        <v>151</v>
      </c>
      <c r="M13" s="19" t="s">
        <v>152</v>
      </c>
      <c r="O13" s="24">
        <v>558.62</v>
      </c>
      <c r="P13" s="24">
        <v>648</v>
      </c>
      <c r="S13" s="19" t="s">
        <v>153</v>
      </c>
      <c r="U13" s="19" t="s">
        <v>154</v>
      </c>
      <c r="V13" s="25" t="s">
        <v>202</v>
      </c>
      <c r="AB13" s="19" t="s">
        <v>156</v>
      </c>
      <c r="AC13" s="19" t="s">
        <v>106</v>
      </c>
      <c r="AD13" s="20">
        <v>3009559</v>
      </c>
      <c r="AE13" s="19" t="s">
        <v>114</v>
      </c>
      <c r="AF13" s="20">
        <v>3009559</v>
      </c>
      <c r="AG13" s="19" t="s">
        <v>152</v>
      </c>
      <c r="AL13" s="26">
        <v>43139</v>
      </c>
      <c r="AM13" s="19" t="s">
        <v>151</v>
      </c>
      <c r="AN13" s="19">
        <v>2017</v>
      </c>
      <c r="AO13" s="26">
        <v>43139</v>
      </c>
      <c r="AP13" s="19" t="s">
        <v>359</v>
      </c>
    </row>
    <row r="14" spans="1:42" s="19" customFormat="1" x14ac:dyDescent="0.25">
      <c r="A14" s="19" t="s">
        <v>146</v>
      </c>
      <c r="B14" s="19" t="s">
        <v>104</v>
      </c>
      <c r="C14" s="19">
        <v>2017</v>
      </c>
      <c r="D14" s="19" t="s">
        <v>147</v>
      </c>
      <c r="E14" s="20">
        <v>3009571</v>
      </c>
      <c r="F14" s="19" t="s">
        <v>148</v>
      </c>
      <c r="G14" s="21" t="s">
        <v>358</v>
      </c>
      <c r="H14" s="22" t="s">
        <v>203</v>
      </c>
      <c r="I14" s="20">
        <v>3009571</v>
      </c>
      <c r="J14" s="20">
        <v>3009571</v>
      </c>
      <c r="K14" s="23" t="s">
        <v>151</v>
      </c>
      <c r="L14" s="20" t="s">
        <v>151</v>
      </c>
      <c r="M14" s="19" t="s">
        <v>152</v>
      </c>
      <c r="O14" s="24">
        <v>100</v>
      </c>
      <c r="P14" s="24">
        <v>116</v>
      </c>
      <c r="S14" s="19" t="s">
        <v>153</v>
      </c>
      <c r="U14" s="19" t="s">
        <v>154</v>
      </c>
      <c r="V14" s="25" t="s">
        <v>204</v>
      </c>
      <c r="AB14" s="19" t="s">
        <v>156</v>
      </c>
      <c r="AC14" s="19" t="s">
        <v>106</v>
      </c>
      <c r="AD14" s="20">
        <v>3009571</v>
      </c>
      <c r="AE14" s="19" t="s">
        <v>114</v>
      </c>
      <c r="AF14" s="20">
        <v>3009571</v>
      </c>
      <c r="AG14" s="19" t="s">
        <v>152</v>
      </c>
      <c r="AL14" s="26">
        <v>43139</v>
      </c>
      <c r="AM14" s="19" t="s">
        <v>151</v>
      </c>
      <c r="AN14" s="19">
        <v>2017</v>
      </c>
      <c r="AO14" s="26">
        <v>43139</v>
      </c>
      <c r="AP14" s="19" t="s">
        <v>359</v>
      </c>
    </row>
    <row r="15" spans="1:42" s="19" customFormat="1" ht="75" x14ac:dyDescent="0.25">
      <c r="A15" s="19" t="s">
        <v>146</v>
      </c>
      <c r="B15" s="19" t="s">
        <v>104</v>
      </c>
      <c r="C15" s="19">
        <v>2017</v>
      </c>
      <c r="D15" s="19" t="s">
        <v>147</v>
      </c>
      <c r="E15" s="20">
        <v>3009573</v>
      </c>
      <c r="F15" s="19" t="s">
        <v>148</v>
      </c>
      <c r="G15" s="21" t="s">
        <v>358</v>
      </c>
      <c r="H15" s="22" t="s">
        <v>188</v>
      </c>
      <c r="I15" s="20">
        <v>3009573</v>
      </c>
      <c r="J15" s="20">
        <v>3009573</v>
      </c>
      <c r="K15" s="23" t="s">
        <v>184</v>
      </c>
      <c r="L15" s="20" t="s">
        <v>151</v>
      </c>
      <c r="M15" s="19" t="s">
        <v>152</v>
      </c>
      <c r="O15" s="24">
        <v>605.20000000000005</v>
      </c>
      <c r="P15" s="24">
        <v>697.2</v>
      </c>
      <c r="S15" s="19" t="s">
        <v>153</v>
      </c>
      <c r="U15" s="19" t="s">
        <v>154</v>
      </c>
      <c r="V15" s="25" t="s">
        <v>189</v>
      </c>
      <c r="AB15" s="19" t="s">
        <v>156</v>
      </c>
      <c r="AC15" s="19" t="s">
        <v>106</v>
      </c>
      <c r="AD15" s="20">
        <v>3009573</v>
      </c>
      <c r="AE15" s="19" t="s">
        <v>114</v>
      </c>
      <c r="AF15" s="20">
        <v>3009573</v>
      </c>
      <c r="AG15" s="19" t="s">
        <v>152</v>
      </c>
      <c r="AL15" s="26">
        <v>43139</v>
      </c>
      <c r="AM15" s="19" t="s">
        <v>151</v>
      </c>
      <c r="AN15" s="19">
        <v>2017</v>
      </c>
      <c r="AO15" s="26">
        <v>43139</v>
      </c>
      <c r="AP15" s="19" t="s">
        <v>359</v>
      </c>
    </row>
    <row r="16" spans="1:42" s="19" customFormat="1" ht="60" x14ac:dyDescent="0.25">
      <c r="A16" s="19" t="s">
        <v>146</v>
      </c>
      <c r="B16" s="19" t="s">
        <v>104</v>
      </c>
      <c r="C16" s="19">
        <v>2017</v>
      </c>
      <c r="D16" s="19" t="s">
        <v>147</v>
      </c>
      <c r="E16" s="20">
        <v>3009574</v>
      </c>
      <c r="F16" s="19" t="s">
        <v>148</v>
      </c>
      <c r="G16" s="21" t="s">
        <v>358</v>
      </c>
      <c r="H16" s="22" t="s">
        <v>210</v>
      </c>
      <c r="I16" s="20">
        <v>3009574</v>
      </c>
      <c r="J16" s="20">
        <v>3009574</v>
      </c>
      <c r="K16" s="23" t="s">
        <v>151</v>
      </c>
      <c r="L16" s="20" t="s">
        <v>151</v>
      </c>
      <c r="M16" s="19" t="s">
        <v>152</v>
      </c>
      <c r="O16" s="24">
        <v>557.31000000000006</v>
      </c>
      <c r="P16" s="24">
        <v>548.4</v>
      </c>
      <c r="S16" s="19" t="s">
        <v>153</v>
      </c>
      <c r="U16" s="19" t="s">
        <v>154</v>
      </c>
      <c r="V16" s="25" t="s">
        <v>211</v>
      </c>
      <c r="AB16" s="19" t="s">
        <v>156</v>
      </c>
      <c r="AC16" s="19" t="s">
        <v>106</v>
      </c>
      <c r="AD16" s="20">
        <v>3009574</v>
      </c>
      <c r="AE16" s="19" t="s">
        <v>114</v>
      </c>
      <c r="AF16" s="20">
        <v>3009574</v>
      </c>
      <c r="AG16" s="19" t="s">
        <v>152</v>
      </c>
      <c r="AL16" s="26">
        <v>43139</v>
      </c>
      <c r="AM16" s="19" t="s">
        <v>151</v>
      </c>
      <c r="AN16" s="19">
        <v>2017</v>
      </c>
      <c r="AO16" s="26">
        <v>43139</v>
      </c>
      <c r="AP16" s="19" t="s">
        <v>359</v>
      </c>
    </row>
    <row r="17" spans="1:42" s="19" customFormat="1" ht="60" x14ac:dyDescent="0.25">
      <c r="A17" s="19" t="s">
        <v>146</v>
      </c>
      <c r="B17" s="19" t="s">
        <v>105</v>
      </c>
      <c r="C17" s="19">
        <v>2017</v>
      </c>
      <c r="D17" s="19" t="s">
        <v>147</v>
      </c>
      <c r="E17" s="20">
        <v>3009579</v>
      </c>
      <c r="F17" s="19" t="s">
        <v>148</v>
      </c>
      <c r="G17" s="21" t="s">
        <v>358</v>
      </c>
      <c r="H17" s="22" t="s">
        <v>183</v>
      </c>
      <c r="I17" s="20">
        <v>3009579</v>
      </c>
      <c r="J17" s="20">
        <v>3009579</v>
      </c>
      <c r="K17" s="23" t="s">
        <v>184</v>
      </c>
      <c r="L17" s="20" t="s">
        <v>151</v>
      </c>
      <c r="M17" s="19" t="s">
        <v>152</v>
      </c>
      <c r="O17" s="24">
        <v>288.83999999999997</v>
      </c>
      <c r="P17" s="24">
        <v>335.06</v>
      </c>
      <c r="S17" s="19" t="s">
        <v>153</v>
      </c>
      <c r="U17" s="19" t="s">
        <v>154</v>
      </c>
      <c r="V17" s="25" t="s">
        <v>190</v>
      </c>
      <c r="AB17" s="19" t="s">
        <v>156</v>
      </c>
      <c r="AC17" s="19" t="s">
        <v>106</v>
      </c>
      <c r="AD17" s="20">
        <v>3009579</v>
      </c>
      <c r="AE17" s="19" t="s">
        <v>114</v>
      </c>
      <c r="AF17" s="20">
        <v>3009579</v>
      </c>
      <c r="AG17" s="19" t="s">
        <v>152</v>
      </c>
      <c r="AL17" s="26">
        <v>43139</v>
      </c>
      <c r="AM17" s="19" t="s">
        <v>151</v>
      </c>
      <c r="AN17" s="19">
        <v>2017</v>
      </c>
      <c r="AO17" s="26">
        <v>43139</v>
      </c>
      <c r="AP17" s="19" t="s">
        <v>359</v>
      </c>
    </row>
    <row r="18" spans="1:42" s="19" customFormat="1" ht="45" x14ac:dyDescent="0.25">
      <c r="A18" s="19" t="s">
        <v>146</v>
      </c>
      <c r="B18" s="19" t="s">
        <v>104</v>
      </c>
      <c r="C18" s="19">
        <v>2017</v>
      </c>
      <c r="D18" s="19" t="s">
        <v>147</v>
      </c>
      <c r="E18" s="20">
        <v>3009581</v>
      </c>
      <c r="F18" s="19" t="s">
        <v>148</v>
      </c>
      <c r="G18" s="21" t="s">
        <v>358</v>
      </c>
      <c r="H18" s="22" t="s">
        <v>149</v>
      </c>
      <c r="I18" s="20">
        <v>3009581</v>
      </c>
      <c r="J18" s="20">
        <v>3009581</v>
      </c>
      <c r="K18" s="23" t="s">
        <v>150</v>
      </c>
      <c r="L18" s="20" t="s">
        <v>151</v>
      </c>
      <c r="M18" s="19" t="s">
        <v>152</v>
      </c>
      <c r="O18" s="24">
        <v>1190</v>
      </c>
      <c r="P18" s="24">
        <v>1190</v>
      </c>
      <c r="S18" s="19" t="s">
        <v>153</v>
      </c>
      <c r="U18" s="19" t="s">
        <v>154</v>
      </c>
      <c r="V18" s="25" t="s">
        <v>155</v>
      </c>
      <c r="AB18" s="19" t="s">
        <v>156</v>
      </c>
      <c r="AC18" s="19" t="s">
        <v>106</v>
      </c>
      <c r="AD18" s="20">
        <v>3009581</v>
      </c>
      <c r="AE18" s="19" t="s">
        <v>114</v>
      </c>
      <c r="AF18" s="20">
        <v>3009581</v>
      </c>
      <c r="AG18" s="19" t="s">
        <v>152</v>
      </c>
      <c r="AL18" s="26">
        <v>43139</v>
      </c>
      <c r="AM18" s="19" t="s">
        <v>151</v>
      </c>
      <c r="AN18" s="19">
        <v>2017</v>
      </c>
      <c r="AO18" s="26">
        <v>43139</v>
      </c>
      <c r="AP18" s="19" t="s">
        <v>359</v>
      </c>
    </row>
    <row r="19" spans="1:42" s="19" customFormat="1" ht="30" x14ac:dyDescent="0.25">
      <c r="A19" s="19" t="s">
        <v>146</v>
      </c>
      <c r="B19" s="19" t="s">
        <v>105</v>
      </c>
      <c r="C19" s="19">
        <v>2017</v>
      </c>
      <c r="D19" s="19" t="s">
        <v>147</v>
      </c>
      <c r="E19" s="20">
        <v>3009593</v>
      </c>
      <c r="F19" s="19" t="s">
        <v>148</v>
      </c>
      <c r="G19" s="21" t="s">
        <v>358</v>
      </c>
      <c r="H19" s="22" t="s">
        <v>183</v>
      </c>
      <c r="I19" s="20">
        <v>3009593</v>
      </c>
      <c r="J19" s="20">
        <v>3009593</v>
      </c>
      <c r="K19" s="23" t="s">
        <v>205</v>
      </c>
      <c r="L19" s="20" t="s">
        <v>151</v>
      </c>
      <c r="M19" s="19" t="s">
        <v>152</v>
      </c>
      <c r="O19" s="24">
        <v>205.18</v>
      </c>
      <c r="P19" s="24">
        <v>238.02</v>
      </c>
      <c r="S19" s="19" t="s">
        <v>153</v>
      </c>
      <c r="U19" s="19" t="s">
        <v>154</v>
      </c>
      <c r="V19" s="25" t="s">
        <v>264</v>
      </c>
      <c r="AB19" s="19" t="s">
        <v>156</v>
      </c>
      <c r="AC19" s="19" t="s">
        <v>106</v>
      </c>
      <c r="AD19" s="20">
        <v>3009593</v>
      </c>
      <c r="AE19" s="19" t="s">
        <v>114</v>
      </c>
      <c r="AF19" s="20">
        <v>3009593</v>
      </c>
      <c r="AG19" s="19" t="s">
        <v>152</v>
      </c>
      <c r="AL19" s="26">
        <v>43139</v>
      </c>
      <c r="AM19" s="19" t="s">
        <v>151</v>
      </c>
      <c r="AN19" s="19">
        <v>2017</v>
      </c>
      <c r="AO19" s="26">
        <v>43139</v>
      </c>
      <c r="AP19" s="19" t="s">
        <v>359</v>
      </c>
    </row>
    <row r="20" spans="1:42" s="19" customFormat="1" ht="60" x14ac:dyDescent="0.25">
      <c r="A20" s="19" t="s">
        <v>146</v>
      </c>
      <c r="B20" s="19" t="s">
        <v>104</v>
      </c>
      <c r="C20" s="19">
        <v>2017</v>
      </c>
      <c r="D20" s="19" t="s">
        <v>147</v>
      </c>
      <c r="E20" s="20">
        <v>3009599</v>
      </c>
      <c r="F20" s="19" t="s">
        <v>148</v>
      </c>
      <c r="G20" s="21" t="s">
        <v>358</v>
      </c>
      <c r="H20" s="22" t="s">
        <v>214</v>
      </c>
      <c r="I20" s="20">
        <v>3009599</v>
      </c>
      <c r="J20" s="20">
        <v>3009599</v>
      </c>
      <c r="K20" s="23" t="s">
        <v>151</v>
      </c>
      <c r="L20" s="20" t="s">
        <v>151</v>
      </c>
      <c r="M20" s="19" t="s">
        <v>152</v>
      </c>
      <c r="O20" s="24">
        <v>173.28</v>
      </c>
      <c r="P20" s="24">
        <v>201</v>
      </c>
      <c r="S20" s="19" t="s">
        <v>153</v>
      </c>
      <c r="U20" s="19" t="s">
        <v>154</v>
      </c>
      <c r="V20" s="25" t="s">
        <v>215</v>
      </c>
      <c r="AB20" s="19" t="s">
        <v>156</v>
      </c>
      <c r="AC20" s="19" t="s">
        <v>106</v>
      </c>
      <c r="AD20" s="20">
        <v>3009599</v>
      </c>
      <c r="AE20" s="19" t="s">
        <v>114</v>
      </c>
      <c r="AF20" s="20">
        <v>3009599</v>
      </c>
      <c r="AG20" s="19" t="s">
        <v>152</v>
      </c>
      <c r="AL20" s="26">
        <v>43139</v>
      </c>
      <c r="AM20" s="19" t="s">
        <v>151</v>
      </c>
      <c r="AN20" s="19">
        <v>2017</v>
      </c>
      <c r="AO20" s="26">
        <v>43139</v>
      </c>
      <c r="AP20" s="19" t="s">
        <v>359</v>
      </c>
    </row>
    <row r="21" spans="1:42" s="19" customFormat="1" ht="60" x14ac:dyDescent="0.25">
      <c r="A21" s="19" t="s">
        <v>146</v>
      </c>
      <c r="B21" s="19" t="s">
        <v>104</v>
      </c>
      <c r="C21" s="19">
        <v>2017</v>
      </c>
      <c r="D21" s="19" t="s">
        <v>147</v>
      </c>
      <c r="E21" s="20">
        <v>3009602</v>
      </c>
      <c r="F21" s="19" t="s">
        <v>148</v>
      </c>
      <c r="G21" s="21" t="s">
        <v>358</v>
      </c>
      <c r="H21" s="22" t="s">
        <v>191</v>
      </c>
      <c r="I21" s="20">
        <v>3009602</v>
      </c>
      <c r="J21" s="20">
        <v>3009602</v>
      </c>
      <c r="K21" s="23" t="s">
        <v>151</v>
      </c>
      <c r="L21" s="20" t="s">
        <v>151</v>
      </c>
      <c r="M21" s="19" t="s">
        <v>152</v>
      </c>
      <c r="O21" s="24">
        <v>840.47</v>
      </c>
      <c r="P21" s="24">
        <v>974.95</v>
      </c>
      <c r="S21" s="19" t="s">
        <v>153</v>
      </c>
      <c r="U21" s="19" t="s">
        <v>154</v>
      </c>
      <c r="V21" s="25" t="s">
        <v>192</v>
      </c>
      <c r="AB21" s="19" t="s">
        <v>156</v>
      </c>
      <c r="AC21" s="19" t="s">
        <v>106</v>
      </c>
      <c r="AD21" s="20">
        <v>3009602</v>
      </c>
      <c r="AE21" s="19" t="s">
        <v>114</v>
      </c>
      <c r="AF21" s="20">
        <v>3009602</v>
      </c>
      <c r="AG21" s="19" t="s">
        <v>152</v>
      </c>
      <c r="AL21" s="26">
        <v>43139</v>
      </c>
      <c r="AM21" s="19" t="s">
        <v>151</v>
      </c>
      <c r="AN21" s="19">
        <v>2017</v>
      </c>
      <c r="AO21" s="26">
        <v>43139</v>
      </c>
      <c r="AP21" s="19" t="s">
        <v>359</v>
      </c>
    </row>
    <row r="22" spans="1:42" s="19" customFormat="1" ht="30" x14ac:dyDescent="0.25">
      <c r="A22" s="19" t="s">
        <v>146</v>
      </c>
      <c r="B22" s="19" t="s">
        <v>104</v>
      </c>
      <c r="C22" s="19">
        <v>2017</v>
      </c>
      <c r="D22" s="19" t="s">
        <v>147</v>
      </c>
      <c r="E22" s="20">
        <v>3009604</v>
      </c>
      <c r="F22" s="19" t="s">
        <v>148</v>
      </c>
      <c r="G22" s="21" t="s">
        <v>358</v>
      </c>
      <c r="H22" s="22" t="s">
        <v>170</v>
      </c>
      <c r="I22" s="20">
        <v>3009604</v>
      </c>
      <c r="J22" s="20">
        <v>3009604</v>
      </c>
      <c r="K22" s="23" t="s">
        <v>150</v>
      </c>
      <c r="L22" s="20" t="s">
        <v>151</v>
      </c>
      <c r="M22" s="19" t="s">
        <v>152</v>
      </c>
      <c r="O22" s="24">
        <v>265.43</v>
      </c>
      <c r="P22" s="24">
        <v>307.89999999999998</v>
      </c>
      <c r="S22" s="19" t="s">
        <v>153</v>
      </c>
      <c r="U22" s="19" t="s">
        <v>154</v>
      </c>
      <c r="V22" s="25" t="s">
        <v>171</v>
      </c>
      <c r="AB22" s="19" t="s">
        <v>156</v>
      </c>
      <c r="AC22" s="19" t="s">
        <v>106</v>
      </c>
      <c r="AD22" s="20">
        <v>3009604</v>
      </c>
      <c r="AE22" s="19" t="s">
        <v>114</v>
      </c>
      <c r="AF22" s="20">
        <v>3009604</v>
      </c>
      <c r="AG22" s="19" t="s">
        <v>152</v>
      </c>
      <c r="AL22" s="26">
        <v>43139</v>
      </c>
      <c r="AM22" s="19" t="s">
        <v>151</v>
      </c>
      <c r="AN22" s="19">
        <v>2017</v>
      </c>
      <c r="AO22" s="26">
        <v>43139</v>
      </c>
      <c r="AP22" s="19" t="s">
        <v>359</v>
      </c>
    </row>
    <row r="23" spans="1:42" s="19" customFormat="1" ht="45" x14ac:dyDescent="0.25">
      <c r="A23" s="19" t="s">
        <v>146</v>
      </c>
      <c r="B23" s="19" t="s">
        <v>104</v>
      </c>
      <c r="C23" s="19">
        <v>2017</v>
      </c>
      <c r="D23" s="19" t="s">
        <v>147</v>
      </c>
      <c r="E23" s="20">
        <v>3009609</v>
      </c>
      <c r="F23" s="19" t="s">
        <v>148</v>
      </c>
      <c r="G23" s="21" t="s">
        <v>358</v>
      </c>
      <c r="H23" s="22" t="s">
        <v>212</v>
      </c>
      <c r="I23" s="20">
        <v>3009609</v>
      </c>
      <c r="J23" s="20">
        <v>3009609</v>
      </c>
      <c r="K23" s="23" t="s">
        <v>151</v>
      </c>
      <c r="L23" s="20" t="s">
        <v>151</v>
      </c>
      <c r="M23" s="19" t="s">
        <v>152</v>
      </c>
      <c r="O23" s="24">
        <v>211</v>
      </c>
      <c r="P23" s="24">
        <v>245</v>
      </c>
      <c r="S23" s="19" t="s">
        <v>153</v>
      </c>
      <c r="U23" s="19" t="s">
        <v>154</v>
      </c>
      <c r="V23" s="25" t="s">
        <v>213</v>
      </c>
      <c r="AB23" s="19" t="s">
        <v>156</v>
      </c>
      <c r="AC23" s="19" t="s">
        <v>106</v>
      </c>
      <c r="AD23" s="20">
        <v>3009609</v>
      </c>
      <c r="AE23" s="19" t="s">
        <v>114</v>
      </c>
      <c r="AF23" s="20">
        <v>3009609</v>
      </c>
      <c r="AG23" s="19" t="s">
        <v>152</v>
      </c>
      <c r="AL23" s="26">
        <v>43139</v>
      </c>
      <c r="AM23" s="19" t="s">
        <v>151</v>
      </c>
      <c r="AN23" s="19">
        <v>2017</v>
      </c>
      <c r="AO23" s="26">
        <v>43139</v>
      </c>
      <c r="AP23" s="19" t="s">
        <v>359</v>
      </c>
    </row>
    <row r="24" spans="1:42" s="19" customFormat="1" ht="60" x14ac:dyDescent="0.25">
      <c r="A24" s="19" t="s">
        <v>146</v>
      </c>
      <c r="B24" s="19" t="s">
        <v>105</v>
      </c>
      <c r="C24" s="19">
        <v>2017</v>
      </c>
      <c r="D24" s="19" t="s">
        <v>147</v>
      </c>
      <c r="E24" s="20">
        <v>3009611</v>
      </c>
      <c r="F24" s="19" t="s">
        <v>148</v>
      </c>
      <c r="G24" s="21" t="s">
        <v>358</v>
      </c>
      <c r="H24" s="22" t="s">
        <v>183</v>
      </c>
      <c r="I24" s="20">
        <v>3009611</v>
      </c>
      <c r="J24" s="20">
        <v>3009611</v>
      </c>
      <c r="K24" s="23" t="s">
        <v>184</v>
      </c>
      <c r="L24" s="20" t="s">
        <v>151</v>
      </c>
      <c r="M24" s="19" t="s">
        <v>152</v>
      </c>
      <c r="O24" s="24">
        <v>288.83999999999997</v>
      </c>
      <c r="P24" s="24">
        <v>335.06</v>
      </c>
      <c r="S24" s="19" t="s">
        <v>153</v>
      </c>
      <c r="U24" s="19" t="s">
        <v>154</v>
      </c>
      <c r="V24" s="25" t="s">
        <v>187</v>
      </c>
      <c r="AB24" s="19" t="s">
        <v>156</v>
      </c>
      <c r="AC24" s="19" t="s">
        <v>106</v>
      </c>
      <c r="AD24" s="20">
        <v>3009611</v>
      </c>
      <c r="AE24" s="19" t="s">
        <v>114</v>
      </c>
      <c r="AF24" s="20">
        <v>3009611</v>
      </c>
      <c r="AG24" s="19" t="s">
        <v>152</v>
      </c>
      <c r="AL24" s="26">
        <v>43139</v>
      </c>
      <c r="AM24" s="19" t="s">
        <v>151</v>
      </c>
      <c r="AN24" s="19">
        <v>2017</v>
      </c>
      <c r="AO24" s="26">
        <v>43139</v>
      </c>
      <c r="AP24" s="19" t="s">
        <v>359</v>
      </c>
    </row>
    <row r="25" spans="1:42" s="19" customFormat="1" ht="60" x14ac:dyDescent="0.25">
      <c r="A25" s="19" t="s">
        <v>146</v>
      </c>
      <c r="B25" s="19" t="s">
        <v>104</v>
      </c>
      <c r="C25" s="19">
        <v>2017</v>
      </c>
      <c r="D25" s="19" t="s">
        <v>147</v>
      </c>
      <c r="E25" s="20">
        <v>3009612</v>
      </c>
      <c r="F25" s="19" t="s">
        <v>148</v>
      </c>
      <c r="G25" s="21" t="s">
        <v>358</v>
      </c>
      <c r="H25" s="22" t="s">
        <v>193</v>
      </c>
      <c r="I25" s="20">
        <v>3009612</v>
      </c>
      <c r="J25" s="20">
        <v>3009612</v>
      </c>
      <c r="K25" s="23" t="s">
        <v>194</v>
      </c>
      <c r="L25" s="20" t="s">
        <v>151</v>
      </c>
      <c r="M25" s="19" t="s">
        <v>152</v>
      </c>
      <c r="O25" s="24">
        <v>972.72</v>
      </c>
      <c r="P25" s="24">
        <v>1128.3599999999999</v>
      </c>
      <c r="S25" s="19" t="s">
        <v>153</v>
      </c>
      <c r="U25" s="19" t="s">
        <v>154</v>
      </c>
      <c r="V25" s="25" t="s">
        <v>195</v>
      </c>
      <c r="AB25" s="19" t="s">
        <v>156</v>
      </c>
      <c r="AC25" s="19" t="s">
        <v>106</v>
      </c>
      <c r="AD25" s="20">
        <v>3009612</v>
      </c>
      <c r="AE25" s="19" t="s">
        <v>114</v>
      </c>
      <c r="AF25" s="20">
        <v>3009612</v>
      </c>
      <c r="AG25" s="19" t="s">
        <v>152</v>
      </c>
      <c r="AL25" s="26">
        <v>43139</v>
      </c>
      <c r="AM25" s="19" t="s">
        <v>151</v>
      </c>
      <c r="AN25" s="19">
        <v>2017</v>
      </c>
      <c r="AO25" s="26">
        <v>43139</v>
      </c>
      <c r="AP25" s="19" t="s">
        <v>359</v>
      </c>
    </row>
    <row r="26" spans="1:42" s="19" customFormat="1" ht="45" x14ac:dyDescent="0.25">
      <c r="A26" s="19" t="s">
        <v>146</v>
      </c>
      <c r="B26" s="19" t="s">
        <v>105</v>
      </c>
      <c r="C26" s="19">
        <v>2017</v>
      </c>
      <c r="D26" s="19" t="s">
        <v>147</v>
      </c>
      <c r="E26" s="20">
        <v>3009613</v>
      </c>
      <c r="F26" s="19" t="s">
        <v>148</v>
      </c>
      <c r="G26" s="21" t="s">
        <v>358</v>
      </c>
      <c r="H26" s="22" t="s">
        <v>183</v>
      </c>
      <c r="I26" s="20">
        <v>3009613</v>
      </c>
      <c r="J26" s="20">
        <v>3009613</v>
      </c>
      <c r="K26" s="23" t="s">
        <v>267</v>
      </c>
      <c r="L26" s="20" t="s">
        <v>151</v>
      </c>
      <c r="M26" s="19" t="s">
        <v>152</v>
      </c>
      <c r="O26" s="24">
        <v>205.18</v>
      </c>
      <c r="P26" s="24">
        <v>238.02</v>
      </c>
      <c r="S26" s="19" t="s">
        <v>153</v>
      </c>
      <c r="U26" s="19" t="s">
        <v>154</v>
      </c>
      <c r="V26" s="25" t="s">
        <v>276</v>
      </c>
      <c r="AB26" s="19" t="s">
        <v>156</v>
      </c>
      <c r="AC26" s="19" t="s">
        <v>106</v>
      </c>
      <c r="AD26" s="20">
        <v>3009613</v>
      </c>
      <c r="AE26" s="19" t="s">
        <v>114</v>
      </c>
      <c r="AF26" s="20">
        <v>3009613</v>
      </c>
      <c r="AG26" s="19" t="s">
        <v>152</v>
      </c>
      <c r="AL26" s="26">
        <v>43139</v>
      </c>
      <c r="AM26" s="19" t="s">
        <v>151</v>
      </c>
      <c r="AN26" s="19">
        <v>2017</v>
      </c>
      <c r="AO26" s="26">
        <v>43139</v>
      </c>
      <c r="AP26" s="19" t="s">
        <v>359</v>
      </c>
    </row>
    <row r="27" spans="1:42" s="19" customFormat="1" ht="30" x14ac:dyDescent="0.25">
      <c r="A27" s="19" t="s">
        <v>146</v>
      </c>
      <c r="B27" s="19" t="s">
        <v>105</v>
      </c>
      <c r="C27" s="19">
        <v>2017</v>
      </c>
      <c r="D27" s="19" t="s">
        <v>147</v>
      </c>
      <c r="E27" s="20">
        <v>3009616</v>
      </c>
      <c r="F27" s="19" t="s">
        <v>148</v>
      </c>
      <c r="G27" s="21" t="s">
        <v>358</v>
      </c>
      <c r="H27" s="22" t="s">
        <v>183</v>
      </c>
      <c r="I27" s="20">
        <v>3009616</v>
      </c>
      <c r="J27" s="20">
        <v>3009616</v>
      </c>
      <c r="K27" s="23" t="s">
        <v>205</v>
      </c>
      <c r="L27" s="20" t="s">
        <v>151</v>
      </c>
      <c r="M27" s="19" t="s">
        <v>152</v>
      </c>
      <c r="O27" s="24">
        <v>205.18</v>
      </c>
      <c r="P27" s="24">
        <v>238.02</v>
      </c>
      <c r="S27" s="19" t="s">
        <v>153</v>
      </c>
      <c r="U27" s="19" t="s">
        <v>154</v>
      </c>
      <c r="V27" s="25" t="s">
        <v>206</v>
      </c>
      <c r="AB27" s="19" t="s">
        <v>156</v>
      </c>
      <c r="AC27" s="19" t="s">
        <v>106</v>
      </c>
      <c r="AD27" s="20">
        <v>3009616</v>
      </c>
      <c r="AE27" s="19" t="s">
        <v>114</v>
      </c>
      <c r="AF27" s="20">
        <v>3009616</v>
      </c>
      <c r="AG27" s="19" t="s">
        <v>152</v>
      </c>
      <c r="AL27" s="26">
        <v>43139</v>
      </c>
      <c r="AM27" s="19" t="s">
        <v>151</v>
      </c>
      <c r="AN27" s="19">
        <v>2017</v>
      </c>
      <c r="AO27" s="26">
        <v>43139</v>
      </c>
      <c r="AP27" s="19" t="s">
        <v>359</v>
      </c>
    </row>
    <row r="28" spans="1:42" s="19" customFormat="1" ht="90" x14ac:dyDescent="0.25">
      <c r="A28" s="19" t="s">
        <v>146</v>
      </c>
      <c r="B28" s="19" t="s">
        <v>104</v>
      </c>
      <c r="C28" s="19">
        <v>2017</v>
      </c>
      <c r="D28" s="19" t="s">
        <v>147</v>
      </c>
      <c r="E28" s="20">
        <v>3009617</v>
      </c>
      <c r="F28" s="19" t="s">
        <v>148</v>
      </c>
      <c r="G28" s="21" t="s">
        <v>358</v>
      </c>
      <c r="H28" s="22" t="s">
        <v>196</v>
      </c>
      <c r="I28" s="20">
        <v>3009617</v>
      </c>
      <c r="J28" s="20">
        <v>3009617</v>
      </c>
      <c r="K28" s="23" t="s">
        <v>197</v>
      </c>
      <c r="L28" s="20" t="s">
        <v>151</v>
      </c>
      <c r="M28" s="19" t="s">
        <v>152</v>
      </c>
      <c r="O28" s="24">
        <v>1292.25</v>
      </c>
      <c r="P28" s="24">
        <v>1499</v>
      </c>
      <c r="S28" s="19" t="s">
        <v>153</v>
      </c>
      <c r="U28" s="19" t="s">
        <v>154</v>
      </c>
      <c r="V28" s="25" t="s">
        <v>198</v>
      </c>
      <c r="AB28" s="19" t="s">
        <v>156</v>
      </c>
      <c r="AC28" s="19" t="s">
        <v>106</v>
      </c>
      <c r="AD28" s="20">
        <v>3009617</v>
      </c>
      <c r="AE28" s="19" t="s">
        <v>114</v>
      </c>
      <c r="AF28" s="20">
        <v>3009617</v>
      </c>
      <c r="AG28" s="19" t="s">
        <v>152</v>
      </c>
      <c r="AL28" s="26">
        <v>43139</v>
      </c>
      <c r="AM28" s="19" t="s">
        <v>151</v>
      </c>
      <c r="AN28" s="19">
        <v>2017</v>
      </c>
      <c r="AO28" s="26">
        <v>43139</v>
      </c>
      <c r="AP28" s="19" t="s">
        <v>359</v>
      </c>
    </row>
    <row r="29" spans="1:42" s="19" customFormat="1" ht="30" x14ac:dyDescent="0.25">
      <c r="A29" s="19" t="s">
        <v>146</v>
      </c>
      <c r="B29" s="19" t="s">
        <v>105</v>
      </c>
      <c r="C29" s="19">
        <v>2017</v>
      </c>
      <c r="D29" s="19" t="s">
        <v>147</v>
      </c>
      <c r="E29" s="20">
        <v>3009621</v>
      </c>
      <c r="F29" s="19" t="s">
        <v>148</v>
      </c>
      <c r="G29" s="21" t="s">
        <v>358</v>
      </c>
      <c r="H29" s="22" t="s">
        <v>258</v>
      </c>
      <c r="I29" s="20">
        <v>3009621</v>
      </c>
      <c r="J29" s="20">
        <v>3009621</v>
      </c>
      <c r="K29" s="23" t="s">
        <v>151</v>
      </c>
      <c r="L29" s="20" t="s">
        <v>151</v>
      </c>
      <c r="M29" s="19" t="s">
        <v>152</v>
      </c>
      <c r="O29" s="24">
        <v>80</v>
      </c>
      <c r="P29" s="24">
        <v>92.8</v>
      </c>
      <c r="S29" s="19" t="s">
        <v>153</v>
      </c>
      <c r="U29" s="19" t="s">
        <v>154</v>
      </c>
      <c r="V29" s="25" t="s">
        <v>259</v>
      </c>
      <c r="AB29" s="19" t="s">
        <v>156</v>
      </c>
      <c r="AC29" s="19" t="s">
        <v>106</v>
      </c>
      <c r="AD29" s="20">
        <v>3009621</v>
      </c>
      <c r="AE29" s="19" t="s">
        <v>114</v>
      </c>
      <c r="AF29" s="20">
        <v>3009621</v>
      </c>
      <c r="AG29" s="19" t="s">
        <v>152</v>
      </c>
      <c r="AL29" s="26">
        <v>43139</v>
      </c>
      <c r="AM29" s="19" t="s">
        <v>151</v>
      </c>
      <c r="AN29" s="19">
        <v>2017</v>
      </c>
      <c r="AO29" s="26">
        <v>43139</v>
      </c>
      <c r="AP29" s="19" t="s">
        <v>359</v>
      </c>
    </row>
    <row r="30" spans="1:42" s="19" customFormat="1" ht="75" x14ac:dyDescent="0.25">
      <c r="A30" s="19" t="s">
        <v>146</v>
      </c>
      <c r="B30" s="19" t="s">
        <v>105</v>
      </c>
      <c r="C30" s="19">
        <v>2017</v>
      </c>
      <c r="D30" s="19" t="s">
        <v>147</v>
      </c>
      <c r="E30" s="20">
        <v>3009624</v>
      </c>
      <c r="F30" s="19" t="s">
        <v>148</v>
      </c>
      <c r="G30" s="21" t="s">
        <v>358</v>
      </c>
      <c r="H30" s="22" t="s">
        <v>183</v>
      </c>
      <c r="I30" s="20">
        <v>3009624</v>
      </c>
      <c r="J30" s="20">
        <v>3009624</v>
      </c>
      <c r="K30" s="23" t="s">
        <v>184</v>
      </c>
      <c r="L30" s="20" t="s">
        <v>151</v>
      </c>
      <c r="M30" s="19" t="s">
        <v>152</v>
      </c>
      <c r="O30" s="24">
        <v>246.25</v>
      </c>
      <c r="P30" s="24">
        <v>285.64999999999998</v>
      </c>
      <c r="S30" s="19" t="s">
        <v>153</v>
      </c>
      <c r="U30" s="19" t="s">
        <v>154</v>
      </c>
      <c r="V30" s="25" t="s">
        <v>186</v>
      </c>
      <c r="AB30" s="19" t="s">
        <v>156</v>
      </c>
      <c r="AC30" s="19" t="s">
        <v>106</v>
      </c>
      <c r="AD30" s="20">
        <v>3009624</v>
      </c>
      <c r="AE30" s="19" t="s">
        <v>114</v>
      </c>
      <c r="AF30" s="20">
        <v>3009624</v>
      </c>
      <c r="AG30" s="19" t="s">
        <v>152</v>
      </c>
      <c r="AL30" s="26">
        <v>43139</v>
      </c>
      <c r="AM30" s="19" t="s">
        <v>151</v>
      </c>
      <c r="AN30" s="19">
        <v>2017</v>
      </c>
      <c r="AO30" s="26">
        <v>43139</v>
      </c>
      <c r="AP30" s="19" t="s">
        <v>359</v>
      </c>
    </row>
    <row r="31" spans="1:42" s="19" customFormat="1" ht="30" x14ac:dyDescent="0.25">
      <c r="A31" s="19" t="s">
        <v>146</v>
      </c>
      <c r="B31" s="19" t="s">
        <v>104</v>
      </c>
      <c r="C31" s="19">
        <v>2017</v>
      </c>
      <c r="D31" s="19" t="s">
        <v>147</v>
      </c>
      <c r="E31" s="20">
        <v>3009628</v>
      </c>
      <c r="F31" s="19" t="s">
        <v>148</v>
      </c>
      <c r="G31" s="21" t="s">
        <v>358</v>
      </c>
      <c r="H31" s="22" t="s">
        <v>199</v>
      </c>
      <c r="I31" s="20">
        <v>3009628</v>
      </c>
      <c r="J31" s="20">
        <v>3009628</v>
      </c>
      <c r="K31" s="23" t="s">
        <v>151</v>
      </c>
      <c r="L31" s="20" t="s">
        <v>151</v>
      </c>
      <c r="M31" s="19" t="s">
        <v>152</v>
      </c>
      <c r="O31" s="24">
        <v>597</v>
      </c>
      <c r="P31" s="24">
        <v>692.52</v>
      </c>
      <c r="S31" s="19" t="s">
        <v>153</v>
      </c>
      <c r="U31" s="19" t="s">
        <v>154</v>
      </c>
      <c r="V31" s="25" t="s">
        <v>200</v>
      </c>
      <c r="AB31" s="19" t="s">
        <v>156</v>
      </c>
      <c r="AC31" s="19" t="s">
        <v>106</v>
      </c>
      <c r="AD31" s="20">
        <v>3009628</v>
      </c>
      <c r="AE31" s="19" t="s">
        <v>114</v>
      </c>
      <c r="AF31" s="20">
        <v>3009628</v>
      </c>
      <c r="AG31" s="19" t="s">
        <v>152</v>
      </c>
      <c r="AL31" s="26">
        <v>43139</v>
      </c>
      <c r="AM31" s="19" t="s">
        <v>151</v>
      </c>
      <c r="AN31" s="19">
        <v>2017</v>
      </c>
      <c r="AO31" s="26">
        <v>43139</v>
      </c>
      <c r="AP31" s="19" t="s">
        <v>359</v>
      </c>
    </row>
    <row r="32" spans="1:42" s="19" customFormat="1" ht="105" x14ac:dyDescent="0.25">
      <c r="A32" s="19" t="s">
        <v>146</v>
      </c>
      <c r="B32" s="19" t="s">
        <v>104</v>
      </c>
      <c r="C32" s="19">
        <v>2017</v>
      </c>
      <c r="D32" s="19" t="s">
        <v>147</v>
      </c>
      <c r="E32" s="20">
        <v>3009629</v>
      </c>
      <c r="F32" s="19" t="s">
        <v>148</v>
      </c>
      <c r="G32" s="21" t="s">
        <v>358</v>
      </c>
      <c r="H32" s="22" t="s">
        <v>164</v>
      </c>
      <c r="I32" s="20">
        <v>3009629</v>
      </c>
      <c r="J32" s="20">
        <v>3009629</v>
      </c>
      <c r="K32" s="23" t="s">
        <v>150</v>
      </c>
      <c r="L32" s="20" t="s">
        <v>151</v>
      </c>
      <c r="M32" s="19" t="s">
        <v>152</v>
      </c>
      <c r="O32" s="24">
        <v>530</v>
      </c>
      <c r="P32" s="24">
        <v>530</v>
      </c>
      <c r="S32" s="19" t="s">
        <v>153</v>
      </c>
      <c r="U32" s="19" t="s">
        <v>154</v>
      </c>
      <c r="V32" s="25" t="s">
        <v>165</v>
      </c>
      <c r="AB32" s="19" t="s">
        <v>156</v>
      </c>
      <c r="AC32" s="19" t="s">
        <v>106</v>
      </c>
      <c r="AD32" s="20">
        <v>3009629</v>
      </c>
      <c r="AE32" s="19" t="s">
        <v>114</v>
      </c>
      <c r="AF32" s="20">
        <v>3009629</v>
      </c>
      <c r="AG32" s="19" t="s">
        <v>152</v>
      </c>
      <c r="AL32" s="26">
        <v>43139</v>
      </c>
      <c r="AM32" s="19" t="s">
        <v>151</v>
      </c>
      <c r="AN32" s="19">
        <v>2017</v>
      </c>
      <c r="AO32" s="26">
        <v>43139</v>
      </c>
      <c r="AP32" s="19" t="s">
        <v>359</v>
      </c>
    </row>
    <row r="33" spans="1:42" s="19" customFormat="1" x14ac:dyDescent="0.25">
      <c r="A33" s="19" t="s">
        <v>146</v>
      </c>
      <c r="B33" s="19" t="s">
        <v>104</v>
      </c>
      <c r="C33" s="19">
        <v>2017</v>
      </c>
      <c r="D33" s="19" t="s">
        <v>147</v>
      </c>
      <c r="E33" s="20">
        <v>3009633</v>
      </c>
      <c r="F33" s="19" t="s">
        <v>148</v>
      </c>
      <c r="G33" s="21" t="s">
        <v>358</v>
      </c>
      <c r="H33" s="22" t="s">
        <v>281</v>
      </c>
      <c r="I33" s="20">
        <v>3009633</v>
      </c>
      <c r="J33" s="20">
        <v>3009633</v>
      </c>
      <c r="K33" s="23" t="s">
        <v>151</v>
      </c>
      <c r="L33" s="20" t="s">
        <v>151</v>
      </c>
      <c r="M33" s="19" t="s">
        <v>152</v>
      </c>
      <c r="O33" s="24">
        <v>426.6</v>
      </c>
      <c r="P33" s="24">
        <v>417</v>
      </c>
      <c r="S33" s="19" t="s">
        <v>153</v>
      </c>
      <c r="U33" s="19" t="s">
        <v>154</v>
      </c>
      <c r="V33" s="25" t="s">
        <v>282</v>
      </c>
      <c r="AB33" s="19" t="s">
        <v>156</v>
      </c>
      <c r="AC33" s="19" t="s">
        <v>106</v>
      </c>
      <c r="AD33" s="20">
        <v>3009633</v>
      </c>
      <c r="AE33" s="19" t="s">
        <v>114</v>
      </c>
      <c r="AF33" s="20">
        <v>3009633</v>
      </c>
      <c r="AG33" s="19" t="s">
        <v>152</v>
      </c>
      <c r="AL33" s="26">
        <v>43139</v>
      </c>
      <c r="AM33" s="19" t="s">
        <v>151</v>
      </c>
      <c r="AN33" s="19">
        <v>2017</v>
      </c>
      <c r="AO33" s="26">
        <v>43139</v>
      </c>
      <c r="AP33" s="19" t="s">
        <v>359</v>
      </c>
    </row>
    <row r="34" spans="1:42" s="19" customFormat="1" ht="45" x14ac:dyDescent="0.25">
      <c r="A34" s="19" t="s">
        <v>146</v>
      </c>
      <c r="B34" s="19" t="s">
        <v>105</v>
      </c>
      <c r="C34" s="19">
        <v>2017</v>
      </c>
      <c r="D34" s="19" t="s">
        <v>147</v>
      </c>
      <c r="E34" s="20">
        <v>3009635</v>
      </c>
      <c r="F34" s="19" t="s">
        <v>148</v>
      </c>
      <c r="G34" s="21" t="s">
        <v>358</v>
      </c>
      <c r="H34" s="22" t="s">
        <v>218</v>
      </c>
      <c r="I34" s="20">
        <v>3009635</v>
      </c>
      <c r="J34" s="20">
        <v>3009635</v>
      </c>
      <c r="K34" s="23" t="s">
        <v>205</v>
      </c>
      <c r="L34" s="20" t="s">
        <v>151</v>
      </c>
      <c r="M34" s="19" t="s">
        <v>152</v>
      </c>
      <c r="O34" s="24">
        <v>210</v>
      </c>
      <c r="P34" s="24">
        <v>210</v>
      </c>
      <c r="S34" s="19" t="s">
        <v>153</v>
      </c>
      <c r="U34" s="19" t="s">
        <v>154</v>
      </c>
      <c r="V34" s="25" t="s">
        <v>219</v>
      </c>
      <c r="AB34" s="19" t="s">
        <v>156</v>
      </c>
      <c r="AC34" s="19" t="s">
        <v>106</v>
      </c>
      <c r="AD34" s="20">
        <v>3009635</v>
      </c>
      <c r="AE34" s="19" t="s">
        <v>114</v>
      </c>
      <c r="AF34" s="20">
        <v>3009635</v>
      </c>
      <c r="AG34" s="19" t="s">
        <v>152</v>
      </c>
      <c r="AL34" s="26">
        <v>43139</v>
      </c>
      <c r="AM34" s="19" t="s">
        <v>151</v>
      </c>
      <c r="AN34" s="19">
        <v>2017</v>
      </c>
      <c r="AO34" s="26">
        <v>43139</v>
      </c>
      <c r="AP34" s="19" t="s">
        <v>359</v>
      </c>
    </row>
    <row r="35" spans="1:42" s="19" customFormat="1" ht="45" x14ac:dyDescent="0.25">
      <c r="A35" s="19" t="s">
        <v>146</v>
      </c>
      <c r="B35" s="19" t="s">
        <v>104</v>
      </c>
      <c r="C35" s="19">
        <v>2017</v>
      </c>
      <c r="D35" s="19" t="s">
        <v>147</v>
      </c>
      <c r="E35" s="20">
        <v>3009639</v>
      </c>
      <c r="F35" s="19" t="s">
        <v>148</v>
      </c>
      <c r="G35" s="21" t="s">
        <v>358</v>
      </c>
      <c r="H35" s="22" t="s">
        <v>262</v>
      </c>
      <c r="I35" s="20">
        <v>3009639</v>
      </c>
      <c r="J35" s="20">
        <v>3009639</v>
      </c>
      <c r="K35" s="23" t="s">
        <v>151</v>
      </c>
      <c r="L35" s="20" t="s">
        <v>151</v>
      </c>
      <c r="M35" s="19" t="s">
        <v>152</v>
      </c>
      <c r="O35" s="24">
        <v>350</v>
      </c>
      <c r="P35" s="24">
        <v>406</v>
      </c>
      <c r="S35" s="19" t="s">
        <v>153</v>
      </c>
      <c r="U35" s="19" t="s">
        <v>154</v>
      </c>
      <c r="V35" s="25" t="s">
        <v>263</v>
      </c>
      <c r="AB35" s="19" t="s">
        <v>156</v>
      </c>
      <c r="AC35" s="19" t="s">
        <v>106</v>
      </c>
      <c r="AD35" s="20">
        <v>3009639</v>
      </c>
      <c r="AE35" s="19" t="s">
        <v>114</v>
      </c>
      <c r="AF35" s="20">
        <v>3009639</v>
      </c>
      <c r="AG35" s="19" t="s">
        <v>152</v>
      </c>
      <c r="AL35" s="26">
        <v>43139</v>
      </c>
      <c r="AM35" s="19" t="s">
        <v>151</v>
      </c>
      <c r="AN35" s="19">
        <v>2017</v>
      </c>
      <c r="AO35" s="26">
        <v>43139</v>
      </c>
      <c r="AP35" s="19" t="s">
        <v>359</v>
      </c>
    </row>
    <row r="36" spans="1:42" s="19" customFormat="1" ht="60" x14ac:dyDescent="0.25">
      <c r="A36" s="19" t="s">
        <v>146</v>
      </c>
      <c r="B36" s="19" t="s">
        <v>104</v>
      </c>
      <c r="C36" s="19">
        <v>2017</v>
      </c>
      <c r="D36" s="19" t="s">
        <v>147</v>
      </c>
      <c r="E36" s="20">
        <v>3009643</v>
      </c>
      <c r="F36" s="19" t="s">
        <v>148</v>
      </c>
      <c r="G36" s="21" t="s">
        <v>358</v>
      </c>
      <c r="H36" s="22" t="s">
        <v>220</v>
      </c>
      <c r="I36" s="20">
        <v>3009643</v>
      </c>
      <c r="J36" s="20">
        <v>3009643</v>
      </c>
      <c r="K36" s="23" t="s">
        <v>208</v>
      </c>
      <c r="L36" s="20" t="s">
        <v>151</v>
      </c>
      <c r="M36" s="19" t="s">
        <v>152</v>
      </c>
      <c r="O36" s="24">
        <v>642.36</v>
      </c>
      <c r="P36" s="24">
        <v>745.14</v>
      </c>
      <c r="S36" s="19" t="s">
        <v>153</v>
      </c>
      <c r="U36" s="19" t="s">
        <v>154</v>
      </c>
      <c r="V36" s="25" t="s">
        <v>221</v>
      </c>
      <c r="AB36" s="19" t="s">
        <v>156</v>
      </c>
      <c r="AC36" s="19" t="s">
        <v>106</v>
      </c>
      <c r="AD36" s="20">
        <v>3009643</v>
      </c>
      <c r="AE36" s="19" t="s">
        <v>114</v>
      </c>
      <c r="AF36" s="20">
        <v>3009643</v>
      </c>
      <c r="AG36" s="19" t="s">
        <v>152</v>
      </c>
      <c r="AL36" s="26">
        <v>43139</v>
      </c>
      <c r="AM36" s="19" t="s">
        <v>151</v>
      </c>
      <c r="AN36" s="19">
        <v>2017</v>
      </c>
      <c r="AO36" s="26">
        <v>43139</v>
      </c>
      <c r="AP36" s="19" t="s">
        <v>359</v>
      </c>
    </row>
    <row r="37" spans="1:42" s="19" customFormat="1" ht="45" x14ac:dyDescent="0.25">
      <c r="A37" s="19" t="s">
        <v>146</v>
      </c>
      <c r="B37" s="19" t="s">
        <v>104</v>
      </c>
      <c r="C37" s="19">
        <v>2017</v>
      </c>
      <c r="D37" s="19" t="s">
        <v>147</v>
      </c>
      <c r="E37" s="20">
        <v>3009644</v>
      </c>
      <c r="F37" s="19" t="s">
        <v>148</v>
      </c>
      <c r="G37" s="21" t="s">
        <v>358</v>
      </c>
      <c r="H37" s="22" t="s">
        <v>226</v>
      </c>
      <c r="I37" s="20">
        <v>3009644</v>
      </c>
      <c r="J37" s="20">
        <v>3009644</v>
      </c>
      <c r="K37" s="23" t="s">
        <v>151</v>
      </c>
      <c r="L37" s="20" t="s">
        <v>151</v>
      </c>
      <c r="M37" s="19" t="s">
        <v>152</v>
      </c>
      <c r="O37" s="24">
        <v>216.3</v>
      </c>
      <c r="P37" s="24">
        <v>250.91</v>
      </c>
      <c r="S37" s="19" t="s">
        <v>153</v>
      </c>
      <c r="U37" s="19" t="s">
        <v>154</v>
      </c>
      <c r="V37" s="25" t="s">
        <v>227</v>
      </c>
      <c r="AB37" s="19" t="s">
        <v>156</v>
      </c>
      <c r="AC37" s="19" t="s">
        <v>106</v>
      </c>
      <c r="AD37" s="20">
        <v>3009644</v>
      </c>
      <c r="AE37" s="19" t="s">
        <v>114</v>
      </c>
      <c r="AF37" s="20">
        <v>3009644</v>
      </c>
      <c r="AG37" s="19" t="s">
        <v>152</v>
      </c>
      <c r="AL37" s="26">
        <v>43139</v>
      </c>
      <c r="AM37" s="19" t="s">
        <v>151</v>
      </c>
      <c r="AN37" s="19">
        <v>2017</v>
      </c>
      <c r="AO37" s="26">
        <v>43139</v>
      </c>
      <c r="AP37" s="19" t="s">
        <v>359</v>
      </c>
    </row>
    <row r="38" spans="1:42" s="19" customFormat="1" ht="60" x14ac:dyDescent="0.25">
      <c r="A38" s="19" t="s">
        <v>146</v>
      </c>
      <c r="B38" s="19" t="s">
        <v>104</v>
      </c>
      <c r="C38" s="19">
        <v>2017</v>
      </c>
      <c r="D38" s="19" t="s">
        <v>147</v>
      </c>
      <c r="E38" s="20">
        <v>3009648</v>
      </c>
      <c r="F38" s="19" t="s">
        <v>148</v>
      </c>
      <c r="G38" s="21" t="s">
        <v>358</v>
      </c>
      <c r="H38" s="22" t="s">
        <v>247</v>
      </c>
      <c r="I38" s="20">
        <v>3009648</v>
      </c>
      <c r="J38" s="20">
        <v>3009648</v>
      </c>
      <c r="K38" s="23" t="s">
        <v>151</v>
      </c>
      <c r="L38" s="20" t="s">
        <v>151</v>
      </c>
      <c r="M38" s="19" t="s">
        <v>152</v>
      </c>
      <c r="O38" s="24">
        <v>283.2</v>
      </c>
      <c r="P38" s="24">
        <v>280</v>
      </c>
      <c r="S38" s="19" t="s">
        <v>153</v>
      </c>
      <c r="U38" s="19" t="s">
        <v>154</v>
      </c>
      <c r="V38" s="25" t="s">
        <v>246</v>
      </c>
      <c r="AB38" s="19" t="s">
        <v>156</v>
      </c>
      <c r="AC38" s="19" t="s">
        <v>106</v>
      </c>
      <c r="AD38" s="20">
        <v>3009648</v>
      </c>
      <c r="AE38" s="19" t="s">
        <v>114</v>
      </c>
      <c r="AF38" s="20">
        <v>3009648</v>
      </c>
      <c r="AG38" s="19" t="s">
        <v>152</v>
      </c>
      <c r="AL38" s="26">
        <v>43139</v>
      </c>
      <c r="AM38" s="19" t="s">
        <v>151</v>
      </c>
      <c r="AN38" s="19">
        <v>2017</v>
      </c>
      <c r="AO38" s="26">
        <v>43139</v>
      </c>
      <c r="AP38" s="19" t="s">
        <v>359</v>
      </c>
    </row>
    <row r="39" spans="1:42" s="19" customFormat="1" ht="60" x14ac:dyDescent="0.25">
      <c r="A39" s="19" t="s">
        <v>146</v>
      </c>
      <c r="B39" s="19" t="s">
        <v>104</v>
      </c>
      <c r="C39" s="19">
        <v>2017</v>
      </c>
      <c r="D39" s="19" t="s">
        <v>147</v>
      </c>
      <c r="E39" s="20">
        <v>3009653</v>
      </c>
      <c r="F39" s="19" t="s">
        <v>148</v>
      </c>
      <c r="G39" s="21" t="s">
        <v>358</v>
      </c>
      <c r="H39" s="22" t="s">
        <v>157</v>
      </c>
      <c r="I39" s="20">
        <v>3009653</v>
      </c>
      <c r="J39" s="20">
        <v>3009653</v>
      </c>
      <c r="K39" s="23" t="s">
        <v>158</v>
      </c>
      <c r="L39" s="20" t="s">
        <v>151</v>
      </c>
      <c r="M39" s="19" t="s">
        <v>152</v>
      </c>
      <c r="O39" s="24">
        <v>287.06</v>
      </c>
      <c r="P39" s="24">
        <v>310.02</v>
      </c>
      <c r="S39" s="19" t="s">
        <v>153</v>
      </c>
      <c r="U39" s="19" t="s">
        <v>154</v>
      </c>
      <c r="V39" s="25" t="s">
        <v>159</v>
      </c>
      <c r="AB39" s="19" t="s">
        <v>156</v>
      </c>
      <c r="AC39" s="19" t="s">
        <v>106</v>
      </c>
      <c r="AD39" s="20">
        <v>3009653</v>
      </c>
      <c r="AE39" s="19" t="s">
        <v>114</v>
      </c>
      <c r="AF39" s="20">
        <v>3009653</v>
      </c>
      <c r="AG39" s="19" t="s">
        <v>152</v>
      </c>
      <c r="AL39" s="26">
        <v>43139</v>
      </c>
      <c r="AM39" s="19" t="s">
        <v>151</v>
      </c>
      <c r="AN39" s="19">
        <v>2017</v>
      </c>
      <c r="AO39" s="26">
        <v>43139</v>
      </c>
      <c r="AP39" s="19" t="s">
        <v>359</v>
      </c>
    </row>
    <row r="40" spans="1:42" s="19" customFormat="1" ht="75" x14ac:dyDescent="0.25">
      <c r="A40" s="19" t="s">
        <v>146</v>
      </c>
      <c r="B40" s="19" t="s">
        <v>104</v>
      </c>
      <c r="C40" s="19">
        <v>2017</v>
      </c>
      <c r="D40" s="19" t="s">
        <v>147</v>
      </c>
      <c r="E40" s="20">
        <v>3009658</v>
      </c>
      <c r="F40" s="19" t="s">
        <v>148</v>
      </c>
      <c r="G40" s="21" t="s">
        <v>358</v>
      </c>
      <c r="H40" s="22" t="s">
        <v>277</v>
      </c>
      <c r="I40" s="20">
        <v>3009658</v>
      </c>
      <c r="J40" s="20">
        <v>3009658</v>
      </c>
      <c r="K40" s="23" t="s">
        <v>184</v>
      </c>
      <c r="L40" s="20" t="s">
        <v>151</v>
      </c>
      <c r="M40" s="19" t="s">
        <v>152</v>
      </c>
      <c r="O40" s="24">
        <v>663.19</v>
      </c>
      <c r="P40" s="24">
        <v>769.3</v>
      </c>
      <c r="S40" s="19" t="s">
        <v>153</v>
      </c>
      <c r="U40" s="19" t="s">
        <v>154</v>
      </c>
      <c r="V40" s="25" t="s">
        <v>278</v>
      </c>
      <c r="AB40" s="19" t="s">
        <v>156</v>
      </c>
      <c r="AC40" s="19" t="s">
        <v>106</v>
      </c>
      <c r="AD40" s="20">
        <v>3009658</v>
      </c>
      <c r="AE40" s="19" t="s">
        <v>114</v>
      </c>
      <c r="AF40" s="20">
        <v>3009658</v>
      </c>
      <c r="AG40" s="19" t="s">
        <v>152</v>
      </c>
      <c r="AL40" s="26">
        <v>43139</v>
      </c>
      <c r="AM40" s="19" t="s">
        <v>151</v>
      </c>
      <c r="AN40" s="19">
        <v>2017</v>
      </c>
      <c r="AO40" s="26">
        <v>43139</v>
      </c>
      <c r="AP40" s="19" t="s">
        <v>359</v>
      </c>
    </row>
    <row r="41" spans="1:42" s="19" customFormat="1" ht="30" x14ac:dyDescent="0.25">
      <c r="A41" s="19" t="s">
        <v>146</v>
      </c>
      <c r="B41" s="19" t="s">
        <v>105</v>
      </c>
      <c r="C41" s="19">
        <v>2017</v>
      </c>
      <c r="D41" s="19" t="s">
        <v>147</v>
      </c>
      <c r="E41" s="20">
        <v>3009663</v>
      </c>
      <c r="F41" s="19" t="s">
        <v>148</v>
      </c>
      <c r="G41" s="21" t="s">
        <v>358</v>
      </c>
      <c r="H41" s="22" t="s">
        <v>297</v>
      </c>
      <c r="I41" s="20">
        <v>3009663</v>
      </c>
      <c r="J41" s="20">
        <v>3009663</v>
      </c>
      <c r="K41" s="23" t="s">
        <v>151</v>
      </c>
      <c r="L41" s="20" t="s">
        <v>151</v>
      </c>
      <c r="M41" s="19" t="s">
        <v>152</v>
      </c>
      <c r="O41" s="24">
        <v>286.61</v>
      </c>
      <c r="P41" s="24">
        <v>286.61</v>
      </c>
      <c r="S41" s="19" t="s">
        <v>153</v>
      </c>
      <c r="U41" s="19" t="s">
        <v>154</v>
      </c>
      <c r="V41" s="25" t="s">
        <v>298</v>
      </c>
      <c r="AB41" s="19" t="s">
        <v>156</v>
      </c>
      <c r="AC41" s="19" t="s">
        <v>106</v>
      </c>
      <c r="AD41" s="20">
        <v>3009663</v>
      </c>
      <c r="AE41" s="19" t="s">
        <v>114</v>
      </c>
      <c r="AF41" s="20">
        <v>3009663</v>
      </c>
      <c r="AG41" s="19" t="s">
        <v>152</v>
      </c>
      <c r="AL41" s="26">
        <v>43139</v>
      </c>
      <c r="AM41" s="19" t="s">
        <v>151</v>
      </c>
      <c r="AN41" s="19">
        <v>2017</v>
      </c>
      <c r="AO41" s="26">
        <v>43139</v>
      </c>
      <c r="AP41" s="19" t="s">
        <v>359</v>
      </c>
    </row>
    <row r="42" spans="1:42" s="19" customFormat="1" ht="45" x14ac:dyDescent="0.25">
      <c r="A42" s="19" t="s">
        <v>146</v>
      </c>
      <c r="B42" s="19" t="s">
        <v>104</v>
      </c>
      <c r="C42" s="19">
        <v>2017</v>
      </c>
      <c r="D42" s="19" t="s">
        <v>147</v>
      </c>
      <c r="E42" s="20">
        <v>3009664</v>
      </c>
      <c r="F42" s="19" t="s">
        <v>148</v>
      </c>
      <c r="G42" s="21" t="s">
        <v>358</v>
      </c>
      <c r="H42" s="22" t="s">
        <v>176</v>
      </c>
      <c r="I42" s="20">
        <v>3009664</v>
      </c>
      <c r="J42" s="20">
        <v>3009664</v>
      </c>
      <c r="K42" s="23" t="s">
        <v>150</v>
      </c>
      <c r="L42" s="20" t="s">
        <v>151</v>
      </c>
      <c r="M42" s="19" t="s">
        <v>152</v>
      </c>
      <c r="O42" s="24">
        <v>320.36</v>
      </c>
      <c r="P42" s="24">
        <v>320.35000000000002</v>
      </c>
      <c r="S42" s="19" t="s">
        <v>153</v>
      </c>
      <c r="U42" s="19" t="s">
        <v>154</v>
      </c>
      <c r="V42" s="25" t="s">
        <v>177</v>
      </c>
      <c r="AB42" s="19" t="s">
        <v>156</v>
      </c>
      <c r="AC42" s="19" t="s">
        <v>106</v>
      </c>
      <c r="AD42" s="20">
        <v>3009664</v>
      </c>
      <c r="AE42" s="19" t="s">
        <v>114</v>
      </c>
      <c r="AF42" s="20">
        <v>3009664</v>
      </c>
      <c r="AG42" s="19" t="s">
        <v>152</v>
      </c>
      <c r="AL42" s="26">
        <v>43139</v>
      </c>
      <c r="AM42" s="19" t="s">
        <v>151</v>
      </c>
      <c r="AN42" s="19">
        <v>2017</v>
      </c>
      <c r="AO42" s="26">
        <v>43139</v>
      </c>
      <c r="AP42" s="19" t="s">
        <v>359</v>
      </c>
    </row>
    <row r="43" spans="1:42" s="19" customFormat="1" ht="30" x14ac:dyDescent="0.25">
      <c r="A43" s="19" t="s">
        <v>146</v>
      </c>
      <c r="B43" s="19" t="s">
        <v>104</v>
      </c>
      <c r="C43" s="19">
        <v>2017</v>
      </c>
      <c r="D43" s="19" t="s">
        <v>147</v>
      </c>
      <c r="E43" s="20">
        <v>3009668</v>
      </c>
      <c r="F43" s="19" t="s">
        <v>148</v>
      </c>
      <c r="G43" s="21" t="s">
        <v>358</v>
      </c>
      <c r="H43" s="22" t="s">
        <v>224</v>
      </c>
      <c r="I43" s="20">
        <v>3009668</v>
      </c>
      <c r="J43" s="20">
        <v>3009668</v>
      </c>
      <c r="K43" s="23" t="s">
        <v>151</v>
      </c>
      <c r="L43" s="20" t="s">
        <v>151</v>
      </c>
      <c r="M43" s="19" t="s">
        <v>152</v>
      </c>
      <c r="O43" s="24">
        <v>750</v>
      </c>
      <c r="P43" s="24">
        <v>870</v>
      </c>
      <c r="S43" s="19" t="s">
        <v>153</v>
      </c>
      <c r="U43" s="19" t="s">
        <v>154</v>
      </c>
      <c r="V43" s="25" t="s">
        <v>225</v>
      </c>
      <c r="AB43" s="19" t="s">
        <v>156</v>
      </c>
      <c r="AC43" s="19" t="s">
        <v>106</v>
      </c>
      <c r="AD43" s="20">
        <v>3009668</v>
      </c>
      <c r="AE43" s="19" t="s">
        <v>114</v>
      </c>
      <c r="AF43" s="20">
        <v>3009668</v>
      </c>
      <c r="AG43" s="19" t="s">
        <v>152</v>
      </c>
      <c r="AL43" s="26">
        <v>43139</v>
      </c>
      <c r="AM43" s="19" t="s">
        <v>151</v>
      </c>
      <c r="AN43" s="19">
        <v>2017</v>
      </c>
      <c r="AO43" s="26">
        <v>43139</v>
      </c>
      <c r="AP43" s="19" t="s">
        <v>359</v>
      </c>
    </row>
    <row r="44" spans="1:42" s="19" customFormat="1" ht="60" x14ac:dyDescent="0.25">
      <c r="A44" s="19" t="s">
        <v>146</v>
      </c>
      <c r="B44" s="19" t="s">
        <v>105</v>
      </c>
      <c r="C44" s="19">
        <v>2017</v>
      </c>
      <c r="D44" s="19" t="s">
        <v>147</v>
      </c>
      <c r="E44" s="20">
        <v>3009670</v>
      </c>
      <c r="F44" s="19" t="s">
        <v>148</v>
      </c>
      <c r="G44" s="21" t="s">
        <v>358</v>
      </c>
      <c r="H44" s="22" t="s">
        <v>183</v>
      </c>
      <c r="I44" s="20">
        <v>3009670</v>
      </c>
      <c r="J44" s="20">
        <v>3009670</v>
      </c>
      <c r="K44" s="23" t="s">
        <v>184</v>
      </c>
      <c r="L44" s="20" t="s">
        <v>151</v>
      </c>
      <c r="M44" s="19" t="s">
        <v>152</v>
      </c>
      <c r="O44" s="24">
        <v>266.77</v>
      </c>
      <c r="P44" s="24">
        <v>310</v>
      </c>
      <c r="S44" s="19" t="s">
        <v>153</v>
      </c>
      <c r="U44" s="19" t="s">
        <v>154</v>
      </c>
      <c r="V44" s="25" t="s">
        <v>185</v>
      </c>
      <c r="AB44" s="19" t="s">
        <v>156</v>
      </c>
      <c r="AC44" s="19" t="s">
        <v>106</v>
      </c>
      <c r="AD44" s="20">
        <v>3009670</v>
      </c>
      <c r="AE44" s="19" t="s">
        <v>114</v>
      </c>
      <c r="AF44" s="20">
        <v>3009670</v>
      </c>
      <c r="AG44" s="19" t="s">
        <v>152</v>
      </c>
      <c r="AL44" s="26">
        <v>43139</v>
      </c>
      <c r="AM44" s="19" t="s">
        <v>151</v>
      </c>
      <c r="AN44" s="19">
        <v>2017</v>
      </c>
      <c r="AO44" s="26">
        <v>43139</v>
      </c>
      <c r="AP44" s="19" t="s">
        <v>359</v>
      </c>
    </row>
    <row r="45" spans="1:42" s="19" customFormat="1" ht="30" x14ac:dyDescent="0.25">
      <c r="A45" s="19" t="s">
        <v>146</v>
      </c>
      <c r="B45" s="19" t="s">
        <v>104</v>
      </c>
      <c r="C45" s="19">
        <v>2017</v>
      </c>
      <c r="D45" s="19" t="s">
        <v>147</v>
      </c>
      <c r="E45" s="20">
        <v>3009690</v>
      </c>
      <c r="F45" s="19" t="s">
        <v>148</v>
      </c>
      <c r="G45" s="21" t="s">
        <v>358</v>
      </c>
      <c r="H45" s="22" t="s">
        <v>216</v>
      </c>
      <c r="I45" s="20">
        <v>3009690</v>
      </c>
      <c r="J45" s="20">
        <v>3009690</v>
      </c>
      <c r="K45" s="23" t="s">
        <v>151</v>
      </c>
      <c r="L45" s="20" t="s">
        <v>151</v>
      </c>
      <c r="M45" s="19" t="s">
        <v>152</v>
      </c>
      <c r="O45" s="24">
        <v>84.24</v>
      </c>
      <c r="P45" s="24">
        <v>84.24</v>
      </c>
      <c r="S45" s="19" t="s">
        <v>153</v>
      </c>
      <c r="U45" s="19" t="s">
        <v>154</v>
      </c>
      <c r="V45" s="25" t="s">
        <v>217</v>
      </c>
      <c r="AB45" s="19" t="s">
        <v>156</v>
      </c>
      <c r="AC45" s="19" t="s">
        <v>106</v>
      </c>
      <c r="AD45" s="20">
        <v>3009690</v>
      </c>
      <c r="AE45" s="19" t="s">
        <v>114</v>
      </c>
      <c r="AF45" s="20">
        <v>3009690</v>
      </c>
      <c r="AG45" s="19" t="s">
        <v>152</v>
      </c>
      <c r="AL45" s="26">
        <v>43139</v>
      </c>
      <c r="AM45" s="19" t="s">
        <v>151</v>
      </c>
      <c r="AN45" s="19">
        <v>2017</v>
      </c>
      <c r="AO45" s="26">
        <v>43139</v>
      </c>
      <c r="AP45" s="19" t="s">
        <v>359</v>
      </c>
    </row>
    <row r="46" spans="1:42" s="19" customFormat="1" ht="60" x14ac:dyDescent="0.25">
      <c r="A46" s="19" t="s">
        <v>146</v>
      </c>
      <c r="B46" s="19" t="s">
        <v>104</v>
      </c>
      <c r="C46" s="19">
        <v>2017</v>
      </c>
      <c r="D46" s="19" t="s">
        <v>147</v>
      </c>
      <c r="E46" s="20">
        <v>3009692</v>
      </c>
      <c r="F46" s="19" t="s">
        <v>148</v>
      </c>
      <c r="G46" s="21" t="s">
        <v>358</v>
      </c>
      <c r="H46" s="22" t="s">
        <v>174</v>
      </c>
      <c r="I46" s="20">
        <v>3009692</v>
      </c>
      <c r="J46" s="20">
        <v>3009692</v>
      </c>
      <c r="K46" s="23" t="s">
        <v>150</v>
      </c>
      <c r="L46" s="20" t="s">
        <v>151</v>
      </c>
      <c r="M46" s="19" t="s">
        <v>152</v>
      </c>
      <c r="O46" s="24">
        <v>468.36</v>
      </c>
      <c r="P46" s="24">
        <v>470.8</v>
      </c>
      <c r="S46" s="19" t="s">
        <v>153</v>
      </c>
      <c r="U46" s="19" t="s">
        <v>154</v>
      </c>
      <c r="V46" s="25" t="s">
        <v>175</v>
      </c>
      <c r="AB46" s="19" t="s">
        <v>156</v>
      </c>
      <c r="AC46" s="19" t="s">
        <v>106</v>
      </c>
      <c r="AD46" s="20">
        <v>3009692</v>
      </c>
      <c r="AE46" s="19" t="s">
        <v>114</v>
      </c>
      <c r="AF46" s="20">
        <v>3009692</v>
      </c>
      <c r="AG46" s="19" t="s">
        <v>152</v>
      </c>
      <c r="AL46" s="26">
        <v>43139</v>
      </c>
      <c r="AM46" s="19" t="s">
        <v>151</v>
      </c>
      <c r="AN46" s="19">
        <v>2017</v>
      </c>
      <c r="AO46" s="26">
        <v>43139</v>
      </c>
      <c r="AP46" s="19" t="s">
        <v>359</v>
      </c>
    </row>
    <row r="47" spans="1:42" s="19" customFormat="1" ht="30" x14ac:dyDescent="0.25">
      <c r="A47" s="19" t="s">
        <v>146</v>
      </c>
      <c r="B47" s="19" t="s">
        <v>104</v>
      </c>
      <c r="C47" s="19">
        <v>2017</v>
      </c>
      <c r="D47" s="19" t="s">
        <v>147</v>
      </c>
      <c r="E47" s="20">
        <v>3009693</v>
      </c>
      <c r="F47" s="19" t="s">
        <v>148</v>
      </c>
      <c r="G47" s="21" t="s">
        <v>358</v>
      </c>
      <c r="H47" s="22" t="s">
        <v>260</v>
      </c>
      <c r="I47" s="20">
        <v>3009693</v>
      </c>
      <c r="J47" s="20">
        <v>3009693</v>
      </c>
      <c r="K47" s="23" t="s">
        <v>151</v>
      </c>
      <c r="L47" s="20" t="s">
        <v>151</v>
      </c>
      <c r="M47" s="19" t="s">
        <v>152</v>
      </c>
      <c r="O47" s="24">
        <v>360.9</v>
      </c>
      <c r="P47" s="24">
        <v>418.64</v>
      </c>
      <c r="S47" s="19" t="s">
        <v>153</v>
      </c>
      <c r="U47" s="19" t="s">
        <v>154</v>
      </c>
      <c r="V47" s="25" t="s">
        <v>261</v>
      </c>
      <c r="AB47" s="19" t="s">
        <v>156</v>
      </c>
      <c r="AC47" s="19" t="s">
        <v>106</v>
      </c>
      <c r="AD47" s="20">
        <v>3009693</v>
      </c>
      <c r="AE47" s="19" t="s">
        <v>114</v>
      </c>
      <c r="AF47" s="20">
        <v>3009693</v>
      </c>
      <c r="AG47" s="19" t="s">
        <v>152</v>
      </c>
      <c r="AL47" s="26">
        <v>43139</v>
      </c>
      <c r="AM47" s="19" t="s">
        <v>151</v>
      </c>
      <c r="AN47" s="19">
        <v>2017</v>
      </c>
      <c r="AO47" s="26">
        <v>43139</v>
      </c>
      <c r="AP47" s="19" t="s">
        <v>359</v>
      </c>
    </row>
    <row r="48" spans="1:42" s="19" customFormat="1" ht="75" x14ac:dyDescent="0.25">
      <c r="A48" s="19" t="s">
        <v>146</v>
      </c>
      <c r="B48" s="19" t="s">
        <v>105</v>
      </c>
      <c r="C48" s="19">
        <v>2017</v>
      </c>
      <c r="D48" s="19" t="s">
        <v>147</v>
      </c>
      <c r="E48" s="20">
        <v>3009694</v>
      </c>
      <c r="F48" s="19" t="s">
        <v>148</v>
      </c>
      <c r="G48" s="21" t="s">
        <v>358</v>
      </c>
      <c r="H48" s="22" t="s">
        <v>183</v>
      </c>
      <c r="I48" s="20">
        <v>3009694</v>
      </c>
      <c r="J48" s="20">
        <v>3009694</v>
      </c>
      <c r="K48" s="23" t="s">
        <v>184</v>
      </c>
      <c r="L48" s="20" t="s">
        <v>151</v>
      </c>
      <c r="M48" s="19" t="s">
        <v>152</v>
      </c>
      <c r="O48" s="24">
        <v>246.25</v>
      </c>
      <c r="P48" s="24">
        <v>285.64999999999998</v>
      </c>
      <c r="S48" s="19" t="s">
        <v>153</v>
      </c>
      <c r="U48" s="19" t="s">
        <v>154</v>
      </c>
      <c r="V48" s="25" t="s">
        <v>279</v>
      </c>
      <c r="AB48" s="19" t="s">
        <v>156</v>
      </c>
      <c r="AC48" s="19" t="s">
        <v>106</v>
      </c>
      <c r="AD48" s="20">
        <v>3009694</v>
      </c>
      <c r="AE48" s="19" t="s">
        <v>114</v>
      </c>
      <c r="AF48" s="20">
        <v>3009694</v>
      </c>
      <c r="AG48" s="19" t="s">
        <v>152</v>
      </c>
      <c r="AL48" s="26">
        <v>43139</v>
      </c>
      <c r="AM48" s="19" t="s">
        <v>151</v>
      </c>
      <c r="AN48" s="19">
        <v>2017</v>
      </c>
      <c r="AO48" s="26">
        <v>43139</v>
      </c>
      <c r="AP48" s="19" t="s">
        <v>359</v>
      </c>
    </row>
    <row r="49" spans="1:42" s="19" customFormat="1" ht="75" x14ac:dyDescent="0.25">
      <c r="A49" s="19" t="s">
        <v>146</v>
      </c>
      <c r="B49" s="19" t="s">
        <v>105</v>
      </c>
      <c r="C49" s="19">
        <v>2017</v>
      </c>
      <c r="D49" s="19" t="s">
        <v>147</v>
      </c>
      <c r="E49" s="20">
        <v>3009695</v>
      </c>
      <c r="F49" s="19" t="s">
        <v>148</v>
      </c>
      <c r="G49" s="21" t="s">
        <v>358</v>
      </c>
      <c r="H49" s="22" t="s">
        <v>183</v>
      </c>
      <c r="I49" s="20">
        <v>3009695</v>
      </c>
      <c r="J49" s="20">
        <v>3009695</v>
      </c>
      <c r="K49" s="23" t="s">
        <v>184</v>
      </c>
      <c r="L49" s="20" t="s">
        <v>151</v>
      </c>
      <c r="M49" s="19" t="s">
        <v>152</v>
      </c>
      <c r="O49" s="24">
        <v>205.18</v>
      </c>
      <c r="P49" s="24">
        <v>238.02</v>
      </c>
      <c r="S49" s="19" t="s">
        <v>153</v>
      </c>
      <c r="U49" s="19" t="s">
        <v>154</v>
      </c>
      <c r="V49" s="25" t="s">
        <v>280</v>
      </c>
      <c r="AB49" s="19" t="s">
        <v>156</v>
      </c>
      <c r="AC49" s="19" t="s">
        <v>106</v>
      </c>
      <c r="AD49" s="20">
        <v>3009695</v>
      </c>
      <c r="AE49" s="19" t="s">
        <v>114</v>
      </c>
      <c r="AF49" s="20">
        <v>3009695</v>
      </c>
      <c r="AG49" s="19" t="s">
        <v>152</v>
      </c>
      <c r="AL49" s="26">
        <v>43139</v>
      </c>
      <c r="AM49" s="19" t="s">
        <v>151</v>
      </c>
      <c r="AN49" s="19">
        <v>2017</v>
      </c>
      <c r="AO49" s="26">
        <v>43139</v>
      </c>
      <c r="AP49" s="19" t="s">
        <v>359</v>
      </c>
    </row>
    <row r="50" spans="1:42" s="19" customFormat="1" ht="45" x14ac:dyDescent="0.25">
      <c r="A50" s="19" t="s">
        <v>146</v>
      </c>
      <c r="B50" s="19" t="s">
        <v>105</v>
      </c>
      <c r="C50" s="19">
        <v>2017</v>
      </c>
      <c r="D50" s="19" t="s">
        <v>147</v>
      </c>
      <c r="E50" s="20">
        <v>3009704</v>
      </c>
      <c r="F50" s="19" t="s">
        <v>148</v>
      </c>
      <c r="G50" s="21" t="s">
        <v>358</v>
      </c>
      <c r="H50" s="22" t="s">
        <v>222</v>
      </c>
      <c r="I50" s="20">
        <v>3009704</v>
      </c>
      <c r="J50" s="20">
        <v>3009704</v>
      </c>
      <c r="K50" s="23" t="s">
        <v>208</v>
      </c>
      <c r="L50" s="20" t="s">
        <v>151</v>
      </c>
      <c r="M50" s="19" t="s">
        <v>152</v>
      </c>
      <c r="O50" s="24">
        <v>344.83</v>
      </c>
      <c r="P50" s="24">
        <v>400</v>
      </c>
      <c r="S50" s="19" t="s">
        <v>153</v>
      </c>
      <c r="U50" s="19" t="s">
        <v>154</v>
      </c>
      <c r="V50" s="25" t="s">
        <v>223</v>
      </c>
      <c r="AB50" s="19" t="s">
        <v>156</v>
      </c>
      <c r="AC50" s="19" t="s">
        <v>106</v>
      </c>
      <c r="AD50" s="20">
        <v>3009704</v>
      </c>
      <c r="AE50" s="19" t="s">
        <v>114</v>
      </c>
      <c r="AF50" s="20">
        <v>3009704</v>
      </c>
      <c r="AG50" s="19" t="s">
        <v>152</v>
      </c>
      <c r="AL50" s="26">
        <v>43139</v>
      </c>
      <c r="AM50" s="19" t="s">
        <v>151</v>
      </c>
      <c r="AN50" s="19">
        <v>2017</v>
      </c>
      <c r="AO50" s="26">
        <v>43139</v>
      </c>
      <c r="AP50" s="19" t="s">
        <v>359</v>
      </c>
    </row>
    <row r="51" spans="1:42" s="19" customFormat="1" ht="30" x14ac:dyDescent="0.25">
      <c r="A51" s="19" t="s">
        <v>146</v>
      </c>
      <c r="B51" s="19" t="s">
        <v>104</v>
      </c>
      <c r="C51" s="19">
        <v>2017</v>
      </c>
      <c r="D51" s="19" t="s">
        <v>147</v>
      </c>
      <c r="E51" s="20">
        <v>3009709</v>
      </c>
      <c r="F51" s="19" t="s">
        <v>148</v>
      </c>
      <c r="G51" s="21" t="s">
        <v>358</v>
      </c>
      <c r="H51" s="22" t="s">
        <v>285</v>
      </c>
      <c r="I51" s="20">
        <v>3009709</v>
      </c>
      <c r="J51" s="20">
        <v>3009709</v>
      </c>
      <c r="K51" s="23" t="s">
        <v>151</v>
      </c>
      <c r="L51" s="20" t="s">
        <v>151</v>
      </c>
      <c r="M51" s="19" t="s">
        <v>152</v>
      </c>
      <c r="O51" s="24">
        <v>301.72000000000003</v>
      </c>
      <c r="P51" s="24">
        <v>350</v>
      </c>
      <c r="S51" s="19" t="s">
        <v>153</v>
      </c>
      <c r="U51" s="19" t="s">
        <v>154</v>
      </c>
      <c r="V51" s="25" t="s">
        <v>286</v>
      </c>
      <c r="AB51" s="19" t="s">
        <v>156</v>
      </c>
      <c r="AC51" s="19" t="s">
        <v>106</v>
      </c>
      <c r="AD51" s="20">
        <v>3009709</v>
      </c>
      <c r="AE51" s="19" t="s">
        <v>114</v>
      </c>
      <c r="AF51" s="20">
        <v>3009709</v>
      </c>
      <c r="AG51" s="19" t="s">
        <v>152</v>
      </c>
      <c r="AL51" s="26">
        <v>43139</v>
      </c>
      <c r="AM51" s="19" t="s">
        <v>151</v>
      </c>
      <c r="AN51" s="19">
        <v>2017</v>
      </c>
      <c r="AO51" s="26">
        <v>43139</v>
      </c>
      <c r="AP51" s="19" t="s">
        <v>359</v>
      </c>
    </row>
    <row r="52" spans="1:42" s="19" customFormat="1" ht="45" x14ac:dyDescent="0.25">
      <c r="A52" s="19" t="s">
        <v>146</v>
      </c>
      <c r="B52" s="19" t="s">
        <v>104</v>
      </c>
      <c r="C52" s="19">
        <v>2017</v>
      </c>
      <c r="D52" s="19" t="s">
        <v>147</v>
      </c>
      <c r="E52" s="20">
        <v>3009713</v>
      </c>
      <c r="F52" s="19" t="s">
        <v>148</v>
      </c>
      <c r="G52" s="21" t="s">
        <v>358</v>
      </c>
      <c r="H52" s="22" t="s">
        <v>291</v>
      </c>
      <c r="I52" s="20">
        <v>3009713</v>
      </c>
      <c r="J52" s="20">
        <v>3009713</v>
      </c>
      <c r="K52" s="23" t="s">
        <v>151</v>
      </c>
      <c r="L52" s="20" t="s">
        <v>151</v>
      </c>
      <c r="M52" s="19" t="s">
        <v>152</v>
      </c>
      <c r="O52" s="24">
        <v>258.62</v>
      </c>
      <c r="P52" s="24">
        <v>300</v>
      </c>
      <c r="S52" s="19" t="s">
        <v>153</v>
      </c>
      <c r="U52" s="19" t="s">
        <v>154</v>
      </c>
      <c r="V52" s="25" t="s">
        <v>292</v>
      </c>
      <c r="AB52" s="19" t="s">
        <v>156</v>
      </c>
      <c r="AC52" s="19" t="s">
        <v>106</v>
      </c>
      <c r="AD52" s="20">
        <v>3009713</v>
      </c>
      <c r="AE52" s="19" t="s">
        <v>114</v>
      </c>
      <c r="AF52" s="20">
        <v>3009713</v>
      </c>
      <c r="AG52" s="19" t="s">
        <v>152</v>
      </c>
      <c r="AL52" s="26">
        <v>43139</v>
      </c>
      <c r="AM52" s="19" t="s">
        <v>151</v>
      </c>
      <c r="AN52" s="19">
        <v>2017</v>
      </c>
      <c r="AO52" s="26">
        <v>43139</v>
      </c>
      <c r="AP52" s="19" t="s">
        <v>359</v>
      </c>
    </row>
    <row r="53" spans="1:42" s="19" customFormat="1" ht="45" x14ac:dyDescent="0.25">
      <c r="A53" s="19" t="s">
        <v>146</v>
      </c>
      <c r="B53" s="19" t="s">
        <v>105</v>
      </c>
      <c r="C53" s="19">
        <v>2017</v>
      </c>
      <c r="D53" s="19" t="s">
        <v>147</v>
      </c>
      <c r="E53" s="20">
        <v>3009714</v>
      </c>
      <c r="F53" s="19" t="s">
        <v>148</v>
      </c>
      <c r="G53" s="21" t="s">
        <v>358</v>
      </c>
      <c r="H53" s="22" t="s">
        <v>183</v>
      </c>
      <c r="I53" s="20">
        <v>3009714</v>
      </c>
      <c r="J53" s="20">
        <v>3009714</v>
      </c>
      <c r="K53" s="23" t="s">
        <v>267</v>
      </c>
      <c r="L53" s="20" t="s">
        <v>151</v>
      </c>
      <c r="M53" s="19" t="s">
        <v>152</v>
      </c>
      <c r="O53" s="24">
        <v>205.18</v>
      </c>
      <c r="P53" s="24">
        <v>238.02</v>
      </c>
      <c r="S53" s="19" t="s">
        <v>153</v>
      </c>
      <c r="U53" s="19" t="s">
        <v>154</v>
      </c>
      <c r="V53" s="25" t="s">
        <v>276</v>
      </c>
      <c r="AB53" s="19" t="s">
        <v>156</v>
      </c>
      <c r="AC53" s="19" t="s">
        <v>106</v>
      </c>
      <c r="AD53" s="20">
        <v>3009714</v>
      </c>
      <c r="AE53" s="19" t="s">
        <v>114</v>
      </c>
      <c r="AF53" s="20">
        <v>3009714</v>
      </c>
      <c r="AG53" s="19" t="s">
        <v>152</v>
      </c>
      <c r="AL53" s="26">
        <v>43139</v>
      </c>
      <c r="AM53" s="19" t="s">
        <v>151</v>
      </c>
      <c r="AN53" s="19">
        <v>2017</v>
      </c>
      <c r="AO53" s="26">
        <v>43139</v>
      </c>
      <c r="AP53" s="19" t="s">
        <v>359</v>
      </c>
    </row>
    <row r="54" spans="1:42" s="19" customFormat="1" ht="30" x14ac:dyDescent="0.25">
      <c r="A54" s="19" t="s">
        <v>146</v>
      </c>
      <c r="B54" s="19" t="s">
        <v>104</v>
      </c>
      <c r="C54" s="19">
        <v>2017</v>
      </c>
      <c r="D54" s="19" t="s">
        <v>147</v>
      </c>
      <c r="E54" s="20">
        <v>3009715</v>
      </c>
      <c r="F54" s="19" t="s">
        <v>148</v>
      </c>
      <c r="G54" s="21" t="s">
        <v>358</v>
      </c>
      <c r="H54" s="22" t="s">
        <v>287</v>
      </c>
      <c r="I54" s="20">
        <v>3009715</v>
      </c>
      <c r="J54" s="20">
        <v>3009715</v>
      </c>
      <c r="K54" s="23" t="s">
        <v>151</v>
      </c>
      <c r="L54" s="20" t="s">
        <v>151</v>
      </c>
      <c r="M54" s="19" t="s">
        <v>152</v>
      </c>
      <c r="O54" s="24">
        <v>1032</v>
      </c>
      <c r="P54" s="24">
        <v>1032</v>
      </c>
      <c r="S54" s="19" t="s">
        <v>153</v>
      </c>
      <c r="U54" s="19" t="s">
        <v>154</v>
      </c>
      <c r="V54" s="25" t="s">
        <v>288</v>
      </c>
      <c r="AB54" s="19" t="s">
        <v>156</v>
      </c>
      <c r="AC54" s="19" t="s">
        <v>106</v>
      </c>
      <c r="AD54" s="20">
        <v>3009715</v>
      </c>
      <c r="AE54" s="19" t="s">
        <v>114</v>
      </c>
      <c r="AF54" s="20">
        <v>3009715</v>
      </c>
      <c r="AG54" s="19" t="s">
        <v>152</v>
      </c>
      <c r="AL54" s="26">
        <v>43139</v>
      </c>
      <c r="AM54" s="19" t="s">
        <v>151</v>
      </c>
      <c r="AN54" s="19">
        <v>2017</v>
      </c>
      <c r="AO54" s="26">
        <v>43139</v>
      </c>
      <c r="AP54" s="19" t="s">
        <v>359</v>
      </c>
    </row>
    <row r="55" spans="1:42" s="19" customFormat="1" ht="30" x14ac:dyDescent="0.25">
      <c r="A55" s="19" t="s">
        <v>146</v>
      </c>
      <c r="B55" s="19" t="s">
        <v>104</v>
      </c>
      <c r="C55" s="19">
        <v>2017</v>
      </c>
      <c r="D55" s="19" t="s">
        <v>147</v>
      </c>
      <c r="E55" s="20">
        <v>3009716</v>
      </c>
      <c r="F55" s="19" t="s">
        <v>148</v>
      </c>
      <c r="G55" s="21" t="s">
        <v>358</v>
      </c>
      <c r="H55" s="22" t="s">
        <v>293</v>
      </c>
      <c r="I55" s="20">
        <v>3009716</v>
      </c>
      <c r="J55" s="20">
        <v>3009716</v>
      </c>
      <c r="K55" s="23" t="s">
        <v>151</v>
      </c>
      <c r="L55" s="20" t="s">
        <v>151</v>
      </c>
      <c r="M55" s="19" t="s">
        <v>152</v>
      </c>
      <c r="O55" s="24">
        <v>772.24</v>
      </c>
      <c r="P55" s="24">
        <v>895.8</v>
      </c>
      <c r="S55" s="19" t="s">
        <v>153</v>
      </c>
      <c r="U55" s="19" t="s">
        <v>154</v>
      </c>
      <c r="V55" s="25" t="s">
        <v>294</v>
      </c>
      <c r="AB55" s="19" t="s">
        <v>156</v>
      </c>
      <c r="AC55" s="19" t="s">
        <v>106</v>
      </c>
      <c r="AD55" s="20">
        <v>3009716</v>
      </c>
      <c r="AE55" s="19" t="s">
        <v>114</v>
      </c>
      <c r="AF55" s="20">
        <v>3009716</v>
      </c>
      <c r="AG55" s="19" t="s">
        <v>152</v>
      </c>
      <c r="AL55" s="26">
        <v>43139</v>
      </c>
      <c r="AM55" s="19" t="s">
        <v>151</v>
      </c>
      <c r="AN55" s="19">
        <v>2017</v>
      </c>
      <c r="AO55" s="26">
        <v>43139</v>
      </c>
      <c r="AP55" s="19" t="s">
        <v>359</v>
      </c>
    </row>
    <row r="56" spans="1:42" s="19" customFormat="1" ht="45" x14ac:dyDescent="0.25">
      <c r="A56" s="19" t="s">
        <v>146</v>
      </c>
      <c r="B56" s="19" t="s">
        <v>104</v>
      </c>
      <c r="C56" s="19">
        <v>2017</v>
      </c>
      <c r="D56" s="19" t="s">
        <v>147</v>
      </c>
      <c r="E56" s="20">
        <v>3009718</v>
      </c>
      <c r="F56" s="19" t="s">
        <v>148</v>
      </c>
      <c r="G56" s="21" t="s">
        <v>358</v>
      </c>
      <c r="H56" s="22" t="s">
        <v>269</v>
      </c>
      <c r="I56" s="20">
        <v>3009718</v>
      </c>
      <c r="J56" s="20">
        <v>3009718</v>
      </c>
      <c r="K56" s="23" t="s">
        <v>151</v>
      </c>
      <c r="L56" s="20" t="s">
        <v>151</v>
      </c>
      <c r="M56" s="19" t="s">
        <v>152</v>
      </c>
      <c r="O56" s="24">
        <v>360</v>
      </c>
      <c r="P56" s="24">
        <v>388.8</v>
      </c>
      <c r="S56" s="19" t="s">
        <v>153</v>
      </c>
      <c r="U56" s="19" t="s">
        <v>154</v>
      </c>
      <c r="V56" s="25" t="s">
        <v>270</v>
      </c>
      <c r="AB56" s="19" t="s">
        <v>156</v>
      </c>
      <c r="AC56" s="19" t="s">
        <v>106</v>
      </c>
      <c r="AD56" s="20">
        <v>3009718</v>
      </c>
      <c r="AE56" s="19" t="s">
        <v>114</v>
      </c>
      <c r="AF56" s="20">
        <v>3009718</v>
      </c>
      <c r="AG56" s="19" t="s">
        <v>152</v>
      </c>
      <c r="AL56" s="26">
        <v>43139</v>
      </c>
      <c r="AM56" s="19" t="s">
        <v>151</v>
      </c>
      <c r="AN56" s="19">
        <v>2017</v>
      </c>
      <c r="AO56" s="26">
        <v>43139</v>
      </c>
      <c r="AP56" s="19" t="s">
        <v>359</v>
      </c>
    </row>
    <row r="57" spans="1:42" s="19" customFormat="1" ht="30" x14ac:dyDescent="0.25">
      <c r="A57" s="19" t="s">
        <v>146</v>
      </c>
      <c r="B57" s="19" t="s">
        <v>104</v>
      </c>
      <c r="C57" s="19">
        <v>2017</v>
      </c>
      <c r="D57" s="19" t="s">
        <v>147</v>
      </c>
      <c r="E57" s="20">
        <v>3009722</v>
      </c>
      <c r="F57" s="19" t="s">
        <v>148</v>
      </c>
      <c r="G57" s="21" t="s">
        <v>358</v>
      </c>
      <c r="H57" s="22" t="s">
        <v>233</v>
      </c>
      <c r="I57" s="20">
        <v>3009722</v>
      </c>
      <c r="J57" s="20">
        <v>3009722</v>
      </c>
      <c r="K57" s="23" t="s">
        <v>151</v>
      </c>
      <c r="L57" s="20" t="s">
        <v>151</v>
      </c>
      <c r="M57" s="19" t="s">
        <v>152</v>
      </c>
      <c r="O57" s="24">
        <v>129.31</v>
      </c>
      <c r="P57" s="24">
        <v>150</v>
      </c>
      <c r="S57" s="19" t="s">
        <v>153</v>
      </c>
      <c r="U57" s="19" t="s">
        <v>154</v>
      </c>
      <c r="V57" s="25" t="s">
        <v>234</v>
      </c>
      <c r="AB57" s="19" t="s">
        <v>156</v>
      </c>
      <c r="AC57" s="19" t="s">
        <v>106</v>
      </c>
      <c r="AD57" s="20">
        <v>3009722</v>
      </c>
      <c r="AE57" s="19" t="s">
        <v>114</v>
      </c>
      <c r="AF57" s="20">
        <v>3009722</v>
      </c>
      <c r="AG57" s="19" t="s">
        <v>152</v>
      </c>
      <c r="AL57" s="26">
        <v>43139</v>
      </c>
      <c r="AM57" s="19" t="s">
        <v>151</v>
      </c>
      <c r="AN57" s="19">
        <v>2017</v>
      </c>
      <c r="AO57" s="26">
        <v>43139</v>
      </c>
      <c r="AP57" s="19" t="s">
        <v>359</v>
      </c>
    </row>
    <row r="58" spans="1:42" s="19" customFormat="1" ht="30" x14ac:dyDescent="0.25">
      <c r="A58" s="19" t="s">
        <v>146</v>
      </c>
      <c r="B58" s="19" t="s">
        <v>105</v>
      </c>
      <c r="C58" s="19">
        <v>2017</v>
      </c>
      <c r="D58" s="19" t="s">
        <v>147</v>
      </c>
      <c r="E58" s="20">
        <v>3009727</v>
      </c>
      <c r="F58" s="19" t="s">
        <v>148</v>
      </c>
      <c r="G58" s="21" t="s">
        <v>358</v>
      </c>
      <c r="H58" s="22" t="s">
        <v>228</v>
      </c>
      <c r="I58" s="20">
        <v>3009727</v>
      </c>
      <c r="J58" s="20">
        <v>3009727</v>
      </c>
      <c r="K58" s="23" t="s">
        <v>151</v>
      </c>
      <c r="L58" s="20" t="s">
        <v>151</v>
      </c>
      <c r="M58" s="19" t="s">
        <v>152</v>
      </c>
      <c r="O58" s="24">
        <v>135.9</v>
      </c>
      <c r="P58" s="24">
        <v>157.63999999999999</v>
      </c>
      <c r="S58" s="19" t="s">
        <v>153</v>
      </c>
      <c r="U58" s="19" t="s">
        <v>154</v>
      </c>
      <c r="V58" s="25" t="s">
        <v>229</v>
      </c>
      <c r="W58" s="19" t="s">
        <v>230</v>
      </c>
      <c r="AB58" s="19" t="s">
        <v>156</v>
      </c>
      <c r="AC58" s="19" t="s">
        <v>106</v>
      </c>
      <c r="AD58" s="20">
        <v>3009727</v>
      </c>
      <c r="AE58" s="19" t="s">
        <v>114</v>
      </c>
      <c r="AF58" s="20">
        <v>3009727</v>
      </c>
      <c r="AG58" s="19" t="s">
        <v>152</v>
      </c>
      <c r="AL58" s="26">
        <v>43139</v>
      </c>
      <c r="AM58" s="19" t="s">
        <v>151</v>
      </c>
      <c r="AN58" s="19">
        <v>2017</v>
      </c>
      <c r="AO58" s="26">
        <v>43139</v>
      </c>
      <c r="AP58" s="19" t="s">
        <v>359</v>
      </c>
    </row>
    <row r="59" spans="1:42" s="19" customFormat="1" ht="30" x14ac:dyDescent="0.25">
      <c r="A59" s="19" t="s">
        <v>146</v>
      </c>
      <c r="B59" s="19" t="s">
        <v>104</v>
      </c>
      <c r="C59" s="19">
        <v>2017</v>
      </c>
      <c r="D59" s="19" t="s">
        <v>147</v>
      </c>
      <c r="E59" s="20">
        <v>3009728</v>
      </c>
      <c r="F59" s="19" t="s">
        <v>148</v>
      </c>
      <c r="G59" s="21" t="s">
        <v>358</v>
      </c>
      <c r="H59" s="22" t="s">
        <v>179</v>
      </c>
      <c r="I59" s="20">
        <v>3009728</v>
      </c>
      <c r="J59" s="20">
        <v>3009728</v>
      </c>
      <c r="K59" s="23" t="s">
        <v>150</v>
      </c>
      <c r="L59" s="20" t="s">
        <v>151</v>
      </c>
      <c r="M59" s="19" t="s">
        <v>152</v>
      </c>
      <c r="O59" s="24">
        <v>1095</v>
      </c>
      <c r="P59" s="24">
        <v>1095</v>
      </c>
      <c r="S59" s="19" t="s">
        <v>153</v>
      </c>
      <c r="U59" s="19" t="s">
        <v>154</v>
      </c>
      <c r="V59" s="25" t="s">
        <v>180</v>
      </c>
      <c r="AB59" s="19" t="s">
        <v>156</v>
      </c>
      <c r="AC59" s="19" t="s">
        <v>106</v>
      </c>
      <c r="AD59" s="20">
        <v>3009728</v>
      </c>
      <c r="AE59" s="19" t="s">
        <v>114</v>
      </c>
      <c r="AF59" s="20">
        <v>3009728</v>
      </c>
      <c r="AG59" s="19" t="s">
        <v>152</v>
      </c>
      <c r="AL59" s="26">
        <v>43139</v>
      </c>
      <c r="AM59" s="19" t="s">
        <v>151</v>
      </c>
      <c r="AN59" s="19">
        <v>2017</v>
      </c>
      <c r="AO59" s="26">
        <v>43139</v>
      </c>
      <c r="AP59" s="19" t="s">
        <v>359</v>
      </c>
    </row>
    <row r="60" spans="1:42" s="19" customFormat="1" x14ac:dyDescent="0.25">
      <c r="A60" s="19" t="s">
        <v>146</v>
      </c>
      <c r="B60" s="19" t="s">
        <v>105</v>
      </c>
      <c r="C60" s="19">
        <v>2017</v>
      </c>
      <c r="D60" s="19" t="s">
        <v>147</v>
      </c>
      <c r="E60" s="20">
        <v>3009729</v>
      </c>
      <c r="F60" s="19" t="s">
        <v>148</v>
      </c>
      <c r="G60" s="21" t="s">
        <v>358</v>
      </c>
      <c r="H60" s="22" t="s">
        <v>248</v>
      </c>
      <c r="I60" s="20">
        <v>3009729</v>
      </c>
      <c r="J60" s="20">
        <v>3009729</v>
      </c>
      <c r="K60" s="23" t="s">
        <v>151</v>
      </c>
      <c r="L60" s="20" t="s">
        <v>151</v>
      </c>
      <c r="M60" s="19" t="s">
        <v>152</v>
      </c>
      <c r="O60" s="24">
        <v>128.06</v>
      </c>
      <c r="P60" s="24">
        <v>148.55000000000001</v>
      </c>
      <c r="S60" s="19" t="s">
        <v>153</v>
      </c>
      <c r="U60" s="19" t="s">
        <v>154</v>
      </c>
      <c r="V60" s="25" t="s">
        <v>249</v>
      </c>
      <c r="AB60" s="19" t="s">
        <v>156</v>
      </c>
      <c r="AC60" s="19" t="s">
        <v>106</v>
      </c>
      <c r="AD60" s="20">
        <v>3009729</v>
      </c>
      <c r="AE60" s="19" t="s">
        <v>114</v>
      </c>
      <c r="AF60" s="20">
        <v>3009729</v>
      </c>
      <c r="AG60" s="19" t="s">
        <v>152</v>
      </c>
      <c r="AL60" s="26">
        <v>43139</v>
      </c>
      <c r="AM60" s="19" t="s">
        <v>151</v>
      </c>
      <c r="AN60" s="19">
        <v>2017</v>
      </c>
      <c r="AO60" s="26">
        <v>43139</v>
      </c>
      <c r="AP60" s="19" t="s">
        <v>359</v>
      </c>
    </row>
    <row r="61" spans="1:42" s="19" customFormat="1" ht="30" x14ac:dyDescent="0.25">
      <c r="A61" s="19" t="s">
        <v>146</v>
      </c>
      <c r="B61" s="19" t="s">
        <v>104</v>
      </c>
      <c r="C61" s="19">
        <v>2017</v>
      </c>
      <c r="D61" s="19" t="s">
        <v>147</v>
      </c>
      <c r="E61" s="20">
        <v>3009730</v>
      </c>
      <c r="F61" s="19" t="s">
        <v>148</v>
      </c>
      <c r="G61" s="21" t="s">
        <v>358</v>
      </c>
      <c r="H61" s="22" t="s">
        <v>283</v>
      </c>
      <c r="I61" s="20">
        <v>3009730</v>
      </c>
      <c r="J61" s="20">
        <v>3009730</v>
      </c>
      <c r="K61" s="23" t="s">
        <v>151</v>
      </c>
      <c r="L61" s="20" t="s">
        <v>151</v>
      </c>
      <c r="M61" s="19" t="s">
        <v>152</v>
      </c>
      <c r="O61" s="24">
        <v>103.1</v>
      </c>
      <c r="P61" s="24">
        <v>120</v>
      </c>
      <c r="S61" s="19" t="s">
        <v>153</v>
      </c>
      <c r="U61" s="19" t="s">
        <v>154</v>
      </c>
      <c r="V61" s="25" t="s">
        <v>284</v>
      </c>
      <c r="AB61" s="19" t="s">
        <v>156</v>
      </c>
      <c r="AC61" s="19" t="s">
        <v>106</v>
      </c>
      <c r="AD61" s="20">
        <v>3009730</v>
      </c>
      <c r="AE61" s="19" t="s">
        <v>114</v>
      </c>
      <c r="AF61" s="20">
        <v>3009730</v>
      </c>
      <c r="AG61" s="19" t="s">
        <v>152</v>
      </c>
      <c r="AL61" s="26">
        <v>43139</v>
      </c>
      <c r="AM61" s="19" t="s">
        <v>151</v>
      </c>
      <c r="AN61" s="19">
        <v>2017</v>
      </c>
      <c r="AO61" s="26">
        <v>43139</v>
      </c>
      <c r="AP61" s="19" t="s">
        <v>359</v>
      </c>
    </row>
    <row r="62" spans="1:42" s="19" customFormat="1" x14ac:dyDescent="0.25">
      <c r="A62" s="19" t="s">
        <v>146</v>
      </c>
      <c r="B62" s="19" t="s">
        <v>104</v>
      </c>
      <c r="C62" s="19">
        <v>2017</v>
      </c>
      <c r="D62" s="19" t="s">
        <v>147</v>
      </c>
      <c r="E62" s="20">
        <v>3009732</v>
      </c>
      <c r="F62" s="19" t="s">
        <v>148</v>
      </c>
      <c r="G62" s="21" t="s">
        <v>358</v>
      </c>
      <c r="H62" s="22" t="s">
        <v>243</v>
      </c>
      <c r="I62" s="20">
        <v>3009732</v>
      </c>
      <c r="J62" s="20">
        <v>3009732</v>
      </c>
      <c r="K62" s="23" t="s">
        <v>151</v>
      </c>
      <c r="L62" s="20" t="s">
        <v>151</v>
      </c>
      <c r="M62" s="19" t="s">
        <v>152</v>
      </c>
      <c r="O62" s="24">
        <v>628.45000000000005</v>
      </c>
      <c r="P62" s="24">
        <v>729</v>
      </c>
      <c r="S62" s="19" t="s">
        <v>153</v>
      </c>
      <c r="U62" s="19" t="s">
        <v>154</v>
      </c>
      <c r="V62" s="25" t="s">
        <v>244</v>
      </c>
      <c r="AB62" s="19" t="s">
        <v>156</v>
      </c>
      <c r="AC62" s="19" t="s">
        <v>106</v>
      </c>
      <c r="AD62" s="20">
        <v>3009732</v>
      </c>
      <c r="AE62" s="19" t="s">
        <v>114</v>
      </c>
      <c r="AF62" s="20">
        <v>3009732</v>
      </c>
      <c r="AG62" s="19" t="s">
        <v>152</v>
      </c>
      <c r="AL62" s="26">
        <v>43139</v>
      </c>
      <c r="AM62" s="19" t="s">
        <v>151</v>
      </c>
      <c r="AN62" s="19">
        <v>2017</v>
      </c>
      <c r="AO62" s="26">
        <v>43139</v>
      </c>
      <c r="AP62" s="19" t="s">
        <v>359</v>
      </c>
    </row>
    <row r="63" spans="1:42" s="19" customFormat="1" ht="30" x14ac:dyDescent="0.25">
      <c r="A63" s="19" t="s">
        <v>146</v>
      </c>
      <c r="B63" s="19" t="s">
        <v>104</v>
      </c>
      <c r="C63" s="19">
        <v>2017</v>
      </c>
      <c r="D63" s="19" t="s">
        <v>147</v>
      </c>
      <c r="E63" s="20">
        <v>3009748</v>
      </c>
      <c r="F63" s="19" t="s">
        <v>148</v>
      </c>
      <c r="G63" s="21" t="s">
        <v>358</v>
      </c>
      <c r="H63" s="22" t="s">
        <v>289</v>
      </c>
      <c r="I63" s="20">
        <v>3009748</v>
      </c>
      <c r="J63" s="20">
        <v>3009748</v>
      </c>
      <c r="K63" s="23" t="s">
        <v>151</v>
      </c>
      <c r="L63" s="20" t="s">
        <v>151</v>
      </c>
      <c r="M63" s="19" t="s">
        <v>152</v>
      </c>
      <c r="O63" s="24">
        <v>100</v>
      </c>
      <c r="P63" s="24">
        <v>116</v>
      </c>
      <c r="S63" s="19" t="s">
        <v>153</v>
      </c>
      <c r="U63" s="19" t="s">
        <v>154</v>
      </c>
      <c r="V63" s="25" t="s">
        <v>290</v>
      </c>
      <c r="AB63" s="19" t="s">
        <v>156</v>
      </c>
      <c r="AC63" s="19" t="s">
        <v>106</v>
      </c>
      <c r="AD63" s="20">
        <v>3009748</v>
      </c>
      <c r="AE63" s="19" t="s">
        <v>114</v>
      </c>
      <c r="AF63" s="20">
        <v>3009748</v>
      </c>
      <c r="AG63" s="19" t="s">
        <v>152</v>
      </c>
      <c r="AL63" s="26">
        <v>43139</v>
      </c>
      <c r="AM63" s="19" t="s">
        <v>151</v>
      </c>
      <c r="AN63" s="19">
        <v>2017</v>
      </c>
      <c r="AO63" s="26">
        <v>43139</v>
      </c>
      <c r="AP63" s="19" t="s">
        <v>359</v>
      </c>
    </row>
    <row r="64" spans="1:42" s="19" customFormat="1" ht="30" x14ac:dyDescent="0.25">
      <c r="A64" s="19" t="s">
        <v>146</v>
      </c>
      <c r="B64" s="19" t="s">
        <v>104</v>
      </c>
      <c r="C64" s="19">
        <v>2017</v>
      </c>
      <c r="D64" s="19" t="s">
        <v>147</v>
      </c>
      <c r="E64" s="20">
        <v>3009749</v>
      </c>
      <c r="F64" s="19" t="s">
        <v>148</v>
      </c>
      <c r="G64" s="21" t="s">
        <v>358</v>
      </c>
      <c r="H64" s="22" t="s">
        <v>295</v>
      </c>
      <c r="I64" s="20">
        <v>3009749</v>
      </c>
      <c r="J64" s="20">
        <v>3009749</v>
      </c>
      <c r="K64" s="23" t="s">
        <v>208</v>
      </c>
      <c r="L64" s="20" t="s">
        <v>151</v>
      </c>
      <c r="M64" s="19" t="s">
        <v>152</v>
      </c>
      <c r="O64" s="24">
        <v>170.68</v>
      </c>
      <c r="P64" s="24">
        <v>197.99</v>
      </c>
      <c r="S64" s="19" t="s">
        <v>153</v>
      </c>
      <c r="U64" s="19" t="s">
        <v>154</v>
      </c>
      <c r="V64" s="25" t="s">
        <v>296</v>
      </c>
      <c r="AB64" s="19" t="s">
        <v>156</v>
      </c>
      <c r="AC64" s="19" t="s">
        <v>106</v>
      </c>
      <c r="AD64" s="20">
        <v>3009749</v>
      </c>
      <c r="AE64" s="19" t="s">
        <v>114</v>
      </c>
      <c r="AF64" s="20">
        <v>3009749</v>
      </c>
      <c r="AG64" s="19" t="s">
        <v>152</v>
      </c>
      <c r="AL64" s="26">
        <v>43139</v>
      </c>
      <c r="AM64" s="19" t="s">
        <v>151</v>
      </c>
      <c r="AN64" s="19">
        <v>2017</v>
      </c>
      <c r="AO64" s="26">
        <v>43139</v>
      </c>
      <c r="AP64" s="19" t="s">
        <v>359</v>
      </c>
    </row>
    <row r="65" spans="1:42" s="19" customFormat="1" ht="30" x14ac:dyDescent="0.25">
      <c r="A65" s="19" t="s">
        <v>146</v>
      </c>
      <c r="B65" s="19" t="s">
        <v>104</v>
      </c>
      <c r="C65" s="19">
        <v>2017</v>
      </c>
      <c r="D65" s="19" t="s">
        <v>147</v>
      </c>
      <c r="E65" s="20">
        <v>3009753</v>
      </c>
      <c r="F65" s="19" t="s">
        <v>148</v>
      </c>
      <c r="G65" s="21" t="s">
        <v>358</v>
      </c>
      <c r="H65" s="22" t="s">
        <v>172</v>
      </c>
      <c r="I65" s="20">
        <v>3009753</v>
      </c>
      <c r="J65" s="20">
        <v>3009753</v>
      </c>
      <c r="K65" s="23" t="s">
        <v>150</v>
      </c>
      <c r="L65" s="20" t="s">
        <v>151</v>
      </c>
      <c r="M65" s="19" t="s">
        <v>152</v>
      </c>
      <c r="O65" s="24">
        <v>485</v>
      </c>
      <c r="P65" s="24">
        <v>485</v>
      </c>
      <c r="S65" s="19" t="s">
        <v>153</v>
      </c>
      <c r="U65" s="19" t="s">
        <v>154</v>
      </c>
      <c r="V65" s="25" t="s">
        <v>173</v>
      </c>
      <c r="AB65" s="19" t="s">
        <v>156</v>
      </c>
      <c r="AC65" s="19" t="s">
        <v>106</v>
      </c>
      <c r="AD65" s="20">
        <v>3009753</v>
      </c>
      <c r="AE65" s="19" t="s">
        <v>114</v>
      </c>
      <c r="AF65" s="20">
        <v>3009753</v>
      </c>
      <c r="AG65" s="19" t="s">
        <v>152</v>
      </c>
      <c r="AL65" s="26">
        <v>43139</v>
      </c>
      <c r="AM65" s="19" t="s">
        <v>151</v>
      </c>
      <c r="AN65" s="19">
        <v>2017</v>
      </c>
      <c r="AO65" s="26">
        <v>43139</v>
      </c>
      <c r="AP65" s="19" t="s">
        <v>359</v>
      </c>
    </row>
    <row r="66" spans="1:42" s="19" customFormat="1" ht="30" x14ac:dyDescent="0.25">
      <c r="A66" s="19" t="s">
        <v>146</v>
      </c>
      <c r="B66" s="19" t="s">
        <v>105</v>
      </c>
      <c r="C66" s="19">
        <v>2017</v>
      </c>
      <c r="D66" s="19" t="s">
        <v>147</v>
      </c>
      <c r="E66" s="20">
        <v>3009756</v>
      </c>
      <c r="F66" s="19" t="s">
        <v>148</v>
      </c>
      <c r="G66" s="21" t="s">
        <v>358</v>
      </c>
      <c r="H66" s="22" t="s">
        <v>255</v>
      </c>
      <c r="I66" s="20">
        <v>3009756</v>
      </c>
      <c r="J66" s="20">
        <v>3009756</v>
      </c>
      <c r="K66" s="23" t="s">
        <v>256</v>
      </c>
      <c r="L66" s="20" t="s">
        <v>151</v>
      </c>
      <c r="M66" s="19" t="s">
        <v>152</v>
      </c>
      <c r="O66" s="24">
        <v>542</v>
      </c>
      <c r="P66" s="24">
        <v>542</v>
      </c>
      <c r="S66" s="19" t="s">
        <v>153</v>
      </c>
      <c r="U66" s="19" t="s">
        <v>154</v>
      </c>
      <c r="V66" s="25" t="s">
        <v>257</v>
      </c>
      <c r="AB66" s="19" t="s">
        <v>156</v>
      </c>
      <c r="AC66" s="19" t="s">
        <v>106</v>
      </c>
      <c r="AD66" s="20">
        <v>3009756</v>
      </c>
      <c r="AE66" s="19" t="s">
        <v>114</v>
      </c>
      <c r="AF66" s="20">
        <v>3009756</v>
      </c>
      <c r="AG66" s="19" t="s">
        <v>152</v>
      </c>
      <c r="AL66" s="26">
        <v>43139</v>
      </c>
      <c r="AM66" s="19" t="s">
        <v>151</v>
      </c>
      <c r="AN66" s="19">
        <v>2017</v>
      </c>
      <c r="AO66" s="26">
        <v>43139</v>
      </c>
      <c r="AP66" s="19" t="s">
        <v>359</v>
      </c>
    </row>
    <row r="67" spans="1:42" s="19" customFormat="1" ht="60" x14ac:dyDescent="0.25">
      <c r="A67" s="19" t="s">
        <v>146</v>
      </c>
      <c r="B67" s="19" t="s">
        <v>104</v>
      </c>
      <c r="C67" s="19">
        <v>2017</v>
      </c>
      <c r="D67" s="19" t="s">
        <v>147</v>
      </c>
      <c r="E67" s="20">
        <v>3009760</v>
      </c>
      <c r="F67" s="19" t="s">
        <v>148</v>
      </c>
      <c r="G67" s="21" t="s">
        <v>358</v>
      </c>
      <c r="H67" s="22" t="s">
        <v>245</v>
      </c>
      <c r="I67" s="20">
        <v>3009760</v>
      </c>
      <c r="J67" s="20">
        <v>3009760</v>
      </c>
      <c r="K67" s="23" t="s">
        <v>151</v>
      </c>
      <c r="L67" s="20" t="s">
        <v>151</v>
      </c>
      <c r="M67" s="19" t="s">
        <v>152</v>
      </c>
      <c r="O67" s="24">
        <v>642.6</v>
      </c>
      <c r="P67" s="24">
        <v>633</v>
      </c>
      <c r="S67" s="19" t="s">
        <v>153</v>
      </c>
      <c r="U67" s="19" t="s">
        <v>154</v>
      </c>
      <c r="V67" s="25" t="s">
        <v>246</v>
      </c>
      <c r="AB67" s="19" t="s">
        <v>156</v>
      </c>
      <c r="AC67" s="19" t="s">
        <v>106</v>
      </c>
      <c r="AD67" s="20">
        <v>3009760</v>
      </c>
      <c r="AE67" s="19" t="s">
        <v>114</v>
      </c>
      <c r="AF67" s="20">
        <v>3009760</v>
      </c>
      <c r="AG67" s="19" t="s">
        <v>152</v>
      </c>
      <c r="AL67" s="26">
        <v>43139</v>
      </c>
      <c r="AM67" s="19" t="s">
        <v>151</v>
      </c>
      <c r="AN67" s="19">
        <v>2017</v>
      </c>
      <c r="AO67" s="26">
        <v>43139</v>
      </c>
      <c r="AP67" s="19" t="s">
        <v>359</v>
      </c>
    </row>
    <row r="68" spans="1:42" s="19" customFormat="1" ht="45" x14ac:dyDescent="0.25">
      <c r="A68" s="19" t="s">
        <v>146</v>
      </c>
      <c r="B68" s="19" t="s">
        <v>104</v>
      </c>
      <c r="C68" s="19">
        <v>2017</v>
      </c>
      <c r="D68" s="19" t="s">
        <v>147</v>
      </c>
      <c r="E68" s="20">
        <v>3009763</v>
      </c>
      <c r="F68" s="19" t="s">
        <v>148</v>
      </c>
      <c r="G68" s="21" t="s">
        <v>358</v>
      </c>
      <c r="H68" s="22" t="s">
        <v>266</v>
      </c>
      <c r="I68" s="20">
        <v>3009763</v>
      </c>
      <c r="J68" s="20">
        <v>3009763</v>
      </c>
      <c r="K68" s="23" t="s">
        <v>267</v>
      </c>
      <c r="L68" s="20" t="s">
        <v>151</v>
      </c>
      <c r="M68" s="19" t="s">
        <v>152</v>
      </c>
      <c r="O68" s="24">
        <v>77</v>
      </c>
      <c r="P68" s="24">
        <v>89.32</v>
      </c>
      <c r="S68" s="19" t="s">
        <v>153</v>
      </c>
      <c r="U68" s="19" t="s">
        <v>154</v>
      </c>
      <c r="V68" s="25" t="s">
        <v>268</v>
      </c>
      <c r="AB68" s="19" t="s">
        <v>156</v>
      </c>
      <c r="AC68" s="19" t="s">
        <v>106</v>
      </c>
      <c r="AD68" s="20">
        <v>3009763</v>
      </c>
      <c r="AE68" s="19" t="s">
        <v>114</v>
      </c>
      <c r="AF68" s="20">
        <v>3009763</v>
      </c>
      <c r="AG68" s="19" t="s">
        <v>152</v>
      </c>
      <c r="AL68" s="26">
        <v>43139</v>
      </c>
      <c r="AM68" s="19" t="s">
        <v>151</v>
      </c>
      <c r="AN68" s="19">
        <v>2017</v>
      </c>
      <c r="AO68" s="26">
        <v>43139</v>
      </c>
      <c r="AP68" s="19" t="s">
        <v>359</v>
      </c>
    </row>
    <row r="69" spans="1:42" s="19" customFormat="1" x14ac:dyDescent="0.25">
      <c r="A69" s="19" t="s">
        <v>146</v>
      </c>
      <c r="B69" s="19" t="s">
        <v>105</v>
      </c>
      <c r="C69" s="19">
        <v>2017</v>
      </c>
      <c r="D69" s="19" t="s">
        <v>147</v>
      </c>
      <c r="E69" s="20">
        <v>3009765</v>
      </c>
      <c r="F69" s="19" t="s">
        <v>148</v>
      </c>
      <c r="G69" s="21" t="s">
        <v>358</v>
      </c>
      <c r="H69" s="22" t="s">
        <v>248</v>
      </c>
      <c r="I69" s="20">
        <v>3009765</v>
      </c>
      <c r="J69" s="20">
        <v>3009765</v>
      </c>
      <c r="K69" s="23" t="s">
        <v>151</v>
      </c>
      <c r="L69" s="20" t="s">
        <v>151</v>
      </c>
      <c r="M69" s="19" t="s">
        <v>152</v>
      </c>
      <c r="O69" s="24">
        <v>128.06</v>
      </c>
      <c r="P69" s="24">
        <v>148.55000000000001</v>
      </c>
      <c r="S69" s="19" t="s">
        <v>153</v>
      </c>
      <c r="U69" s="19" t="s">
        <v>154</v>
      </c>
      <c r="V69" s="25" t="s">
        <v>249</v>
      </c>
      <c r="AB69" s="19" t="s">
        <v>156</v>
      </c>
      <c r="AC69" s="19" t="s">
        <v>106</v>
      </c>
      <c r="AD69" s="20">
        <v>3009765</v>
      </c>
      <c r="AE69" s="19" t="s">
        <v>114</v>
      </c>
      <c r="AF69" s="20">
        <v>3009765</v>
      </c>
      <c r="AG69" s="19" t="s">
        <v>152</v>
      </c>
      <c r="AL69" s="26">
        <v>43139</v>
      </c>
      <c r="AM69" s="19" t="s">
        <v>151</v>
      </c>
      <c r="AN69" s="19">
        <v>2017</v>
      </c>
      <c r="AO69" s="26">
        <v>43139</v>
      </c>
      <c r="AP69" s="19" t="s">
        <v>359</v>
      </c>
    </row>
    <row r="70" spans="1:42" s="19" customFormat="1" ht="30" x14ac:dyDescent="0.25">
      <c r="A70" s="19" t="s">
        <v>146</v>
      </c>
      <c r="B70" s="19" t="s">
        <v>104</v>
      </c>
      <c r="C70" s="19">
        <v>2017</v>
      </c>
      <c r="D70" s="19" t="s">
        <v>147</v>
      </c>
      <c r="E70" s="20">
        <v>3009767</v>
      </c>
      <c r="F70" s="19" t="s">
        <v>148</v>
      </c>
      <c r="G70" s="21" t="s">
        <v>358</v>
      </c>
      <c r="H70" s="22" t="s">
        <v>168</v>
      </c>
      <c r="I70" s="20">
        <v>3009767</v>
      </c>
      <c r="J70" s="20">
        <v>3009767</v>
      </c>
      <c r="K70" s="23" t="s">
        <v>158</v>
      </c>
      <c r="L70" s="20" t="s">
        <v>151</v>
      </c>
      <c r="M70" s="19" t="s">
        <v>152</v>
      </c>
      <c r="O70" s="24">
        <v>245</v>
      </c>
      <c r="P70" s="24">
        <v>245</v>
      </c>
      <c r="S70" s="19" t="s">
        <v>153</v>
      </c>
      <c r="U70" s="19" t="s">
        <v>154</v>
      </c>
      <c r="V70" s="25" t="s">
        <v>169</v>
      </c>
      <c r="AB70" s="19" t="s">
        <v>156</v>
      </c>
      <c r="AC70" s="19" t="s">
        <v>106</v>
      </c>
      <c r="AD70" s="20">
        <v>3009767</v>
      </c>
      <c r="AE70" s="19" t="s">
        <v>114</v>
      </c>
      <c r="AF70" s="20">
        <v>3009767</v>
      </c>
      <c r="AG70" s="19" t="s">
        <v>152</v>
      </c>
      <c r="AL70" s="26">
        <v>43139</v>
      </c>
      <c r="AM70" s="19" t="s">
        <v>151</v>
      </c>
      <c r="AN70" s="19">
        <v>2017</v>
      </c>
      <c r="AO70" s="26">
        <v>43139</v>
      </c>
      <c r="AP70" s="19" t="s">
        <v>359</v>
      </c>
    </row>
    <row r="71" spans="1:42" s="19" customFormat="1" ht="45" x14ac:dyDescent="0.25">
      <c r="A71" s="19" t="s">
        <v>146</v>
      </c>
      <c r="B71" s="19" t="s">
        <v>104</v>
      </c>
      <c r="C71" s="19">
        <v>2017</v>
      </c>
      <c r="D71" s="19" t="s">
        <v>147</v>
      </c>
      <c r="E71" s="20">
        <v>3009768</v>
      </c>
      <c r="F71" s="19" t="s">
        <v>148</v>
      </c>
      <c r="G71" s="21" t="s">
        <v>358</v>
      </c>
      <c r="H71" s="22" t="s">
        <v>239</v>
      </c>
      <c r="I71" s="20">
        <v>3009768</v>
      </c>
      <c r="J71" s="20">
        <v>3009768</v>
      </c>
      <c r="K71" s="23" t="s">
        <v>151</v>
      </c>
      <c r="L71" s="20" t="s">
        <v>151</v>
      </c>
      <c r="M71" s="19" t="s">
        <v>152</v>
      </c>
      <c r="O71" s="24">
        <v>260</v>
      </c>
      <c r="P71" s="24">
        <v>302</v>
      </c>
      <c r="S71" s="19" t="s">
        <v>153</v>
      </c>
      <c r="U71" s="19" t="s">
        <v>154</v>
      </c>
      <c r="V71" s="25" t="s">
        <v>240</v>
      </c>
      <c r="AB71" s="19" t="s">
        <v>156</v>
      </c>
      <c r="AC71" s="19" t="s">
        <v>106</v>
      </c>
      <c r="AD71" s="20">
        <v>3009768</v>
      </c>
      <c r="AE71" s="19" t="s">
        <v>114</v>
      </c>
      <c r="AF71" s="20">
        <v>3009768</v>
      </c>
      <c r="AG71" s="19" t="s">
        <v>152</v>
      </c>
      <c r="AL71" s="26">
        <v>43139</v>
      </c>
      <c r="AM71" s="19" t="s">
        <v>151</v>
      </c>
      <c r="AN71" s="19">
        <v>2017</v>
      </c>
      <c r="AO71" s="26">
        <v>43139</v>
      </c>
      <c r="AP71" s="19" t="s">
        <v>359</v>
      </c>
    </row>
    <row r="72" spans="1:42" s="19" customFormat="1" ht="45" x14ac:dyDescent="0.25">
      <c r="A72" s="19" t="s">
        <v>146</v>
      </c>
      <c r="B72" s="19" t="s">
        <v>104</v>
      </c>
      <c r="C72" s="19">
        <v>2017</v>
      </c>
      <c r="D72" s="19" t="s">
        <v>147</v>
      </c>
      <c r="E72" s="20">
        <v>3009774</v>
      </c>
      <c r="F72" s="19" t="s">
        <v>148</v>
      </c>
      <c r="G72" s="21" t="s">
        <v>358</v>
      </c>
      <c r="H72" s="22" t="s">
        <v>271</v>
      </c>
      <c r="I72" s="20">
        <v>3009774</v>
      </c>
      <c r="J72" s="20">
        <v>3009774</v>
      </c>
      <c r="K72" s="23" t="s">
        <v>272</v>
      </c>
      <c r="L72" s="20" t="s">
        <v>151</v>
      </c>
      <c r="M72" s="19" t="s">
        <v>152</v>
      </c>
      <c r="O72" s="24">
        <v>447.41</v>
      </c>
      <c r="P72" s="24">
        <v>519</v>
      </c>
      <c r="S72" s="19" t="s">
        <v>153</v>
      </c>
      <c r="U72" s="19" t="s">
        <v>154</v>
      </c>
      <c r="V72" s="25" t="s">
        <v>273</v>
      </c>
      <c r="AB72" s="19" t="s">
        <v>156</v>
      </c>
      <c r="AC72" s="19" t="s">
        <v>106</v>
      </c>
      <c r="AD72" s="20">
        <v>3009774</v>
      </c>
      <c r="AE72" s="19" t="s">
        <v>114</v>
      </c>
      <c r="AF72" s="20">
        <v>3009774</v>
      </c>
      <c r="AG72" s="19" t="s">
        <v>152</v>
      </c>
      <c r="AL72" s="26">
        <v>43139</v>
      </c>
      <c r="AM72" s="19" t="s">
        <v>151</v>
      </c>
      <c r="AN72" s="19">
        <v>2017</v>
      </c>
      <c r="AO72" s="26">
        <v>43139</v>
      </c>
      <c r="AP72" s="19" t="s">
        <v>359</v>
      </c>
    </row>
    <row r="73" spans="1:42" s="19" customFormat="1" ht="30" x14ac:dyDescent="0.25">
      <c r="A73" s="19" t="s">
        <v>146</v>
      </c>
      <c r="B73" s="19" t="s">
        <v>105</v>
      </c>
      <c r="C73" s="19">
        <v>2017</v>
      </c>
      <c r="D73" s="19" t="s">
        <v>147</v>
      </c>
      <c r="E73" s="20">
        <v>3009781</v>
      </c>
      <c r="F73" s="19" t="s">
        <v>148</v>
      </c>
      <c r="G73" s="21" t="s">
        <v>358</v>
      </c>
      <c r="H73" s="22" t="s">
        <v>183</v>
      </c>
      <c r="I73" s="20">
        <v>3009781</v>
      </c>
      <c r="J73" s="20">
        <v>3009781</v>
      </c>
      <c r="K73" s="23" t="s">
        <v>274</v>
      </c>
      <c r="L73" s="20" t="s">
        <v>151</v>
      </c>
      <c r="M73" s="19" t="s">
        <v>152</v>
      </c>
      <c r="O73" s="24">
        <v>246.25</v>
      </c>
      <c r="P73" s="24">
        <v>285.64999999999998</v>
      </c>
      <c r="S73" s="19" t="s">
        <v>153</v>
      </c>
      <c r="U73" s="19" t="s">
        <v>154</v>
      </c>
      <c r="V73" s="25" t="s">
        <v>275</v>
      </c>
      <c r="AB73" s="19" t="s">
        <v>156</v>
      </c>
      <c r="AC73" s="19" t="s">
        <v>106</v>
      </c>
      <c r="AD73" s="20">
        <v>3009781</v>
      </c>
      <c r="AE73" s="19" t="s">
        <v>114</v>
      </c>
      <c r="AF73" s="20">
        <v>3009781</v>
      </c>
      <c r="AG73" s="19" t="s">
        <v>152</v>
      </c>
      <c r="AL73" s="26">
        <v>43139</v>
      </c>
      <c r="AM73" s="19" t="s">
        <v>151</v>
      </c>
      <c r="AN73" s="19">
        <v>2017</v>
      </c>
      <c r="AO73" s="26">
        <v>43139</v>
      </c>
      <c r="AP73" s="19" t="s">
        <v>359</v>
      </c>
    </row>
    <row r="74" spans="1:42" s="19" customFormat="1" ht="30" x14ac:dyDescent="0.25">
      <c r="A74" s="19" t="s">
        <v>146</v>
      </c>
      <c r="B74" s="19" t="s">
        <v>105</v>
      </c>
      <c r="C74" s="19">
        <v>2017</v>
      </c>
      <c r="D74" s="19" t="s">
        <v>147</v>
      </c>
      <c r="E74" s="20">
        <v>3009783</v>
      </c>
      <c r="F74" s="19" t="s">
        <v>148</v>
      </c>
      <c r="G74" s="21" t="s">
        <v>358</v>
      </c>
      <c r="H74" s="22" t="s">
        <v>241</v>
      </c>
      <c r="I74" s="20">
        <v>3009783</v>
      </c>
      <c r="J74" s="20">
        <v>3009783</v>
      </c>
      <c r="K74" s="23" t="s">
        <v>151</v>
      </c>
      <c r="L74" s="20" t="s">
        <v>151</v>
      </c>
      <c r="M74" s="19" t="s">
        <v>152</v>
      </c>
      <c r="O74" s="24">
        <v>80</v>
      </c>
      <c r="P74" s="24">
        <v>92.8</v>
      </c>
      <c r="S74" s="19" t="s">
        <v>153</v>
      </c>
      <c r="U74" s="19" t="s">
        <v>154</v>
      </c>
      <c r="V74" s="25" t="s">
        <v>242</v>
      </c>
      <c r="AB74" s="19" t="s">
        <v>156</v>
      </c>
      <c r="AC74" s="19" t="s">
        <v>106</v>
      </c>
      <c r="AD74" s="20">
        <v>3009783</v>
      </c>
      <c r="AE74" s="19" t="s">
        <v>114</v>
      </c>
      <c r="AF74" s="20">
        <v>3009783</v>
      </c>
      <c r="AG74" s="19" t="s">
        <v>152</v>
      </c>
      <c r="AL74" s="26">
        <v>43139</v>
      </c>
      <c r="AM74" s="19" t="s">
        <v>151</v>
      </c>
      <c r="AN74" s="19">
        <v>2017</v>
      </c>
      <c r="AO74" s="26">
        <v>43139</v>
      </c>
      <c r="AP74" s="19" t="s">
        <v>359</v>
      </c>
    </row>
    <row r="75" spans="1:42" s="19" customFormat="1" ht="45" x14ac:dyDescent="0.25">
      <c r="A75" s="19" t="s">
        <v>146</v>
      </c>
      <c r="B75" s="19" t="s">
        <v>104</v>
      </c>
      <c r="C75" s="19">
        <v>2017</v>
      </c>
      <c r="D75" s="19" t="s">
        <v>147</v>
      </c>
      <c r="E75" s="20">
        <v>3009788</v>
      </c>
      <c r="F75" s="19" t="s">
        <v>148</v>
      </c>
      <c r="G75" s="21" t="s">
        <v>358</v>
      </c>
      <c r="H75" s="22" t="s">
        <v>168</v>
      </c>
      <c r="I75" s="20">
        <v>3009788</v>
      </c>
      <c r="J75" s="20">
        <v>3009788</v>
      </c>
      <c r="K75" s="23" t="s">
        <v>158</v>
      </c>
      <c r="L75" s="20" t="s">
        <v>151</v>
      </c>
      <c r="M75" s="19" t="s">
        <v>152</v>
      </c>
      <c r="O75" s="24">
        <v>245</v>
      </c>
      <c r="P75" s="24">
        <v>245</v>
      </c>
      <c r="S75" s="19" t="s">
        <v>153</v>
      </c>
      <c r="U75" s="19" t="s">
        <v>154</v>
      </c>
      <c r="V75" s="25" t="s">
        <v>178</v>
      </c>
      <c r="AB75" s="19" t="s">
        <v>156</v>
      </c>
      <c r="AC75" s="19" t="s">
        <v>106</v>
      </c>
      <c r="AD75" s="20">
        <v>3009788</v>
      </c>
      <c r="AE75" s="19" t="s">
        <v>114</v>
      </c>
      <c r="AF75" s="20">
        <v>3009788</v>
      </c>
      <c r="AG75" s="19" t="s">
        <v>152</v>
      </c>
      <c r="AL75" s="26">
        <v>43139</v>
      </c>
      <c r="AM75" s="19" t="s">
        <v>151</v>
      </c>
      <c r="AN75" s="19">
        <v>2017</v>
      </c>
      <c r="AO75" s="26">
        <v>43139</v>
      </c>
      <c r="AP75" s="19" t="s">
        <v>359</v>
      </c>
    </row>
    <row r="76" spans="1:42" s="19" customFormat="1" ht="30" x14ac:dyDescent="0.25">
      <c r="A76" s="19" t="s">
        <v>146</v>
      </c>
      <c r="B76" s="19" t="s">
        <v>104</v>
      </c>
      <c r="C76" s="19">
        <v>2017</v>
      </c>
      <c r="D76" s="19" t="s">
        <v>147</v>
      </c>
      <c r="E76" s="20">
        <v>3009791</v>
      </c>
      <c r="F76" s="19" t="s">
        <v>148</v>
      </c>
      <c r="G76" s="21" t="s">
        <v>358</v>
      </c>
      <c r="H76" s="22" t="s">
        <v>181</v>
      </c>
      <c r="I76" s="20">
        <v>3009791</v>
      </c>
      <c r="J76" s="20">
        <v>3009791</v>
      </c>
      <c r="K76" s="23" t="s">
        <v>150</v>
      </c>
      <c r="L76" s="20" t="s">
        <v>151</v>
      </c>
      <c r="M76" s="19" t="s">
        <v>152</v>
      </c>
      <c r="O76" s="24">
        <v>119.83</v>
      </c>
      <c r="P76" s="24">
        <v>139</v>
      </c>
      <c r="S76" s="19" t="s">
        <v>153</v>
      </c>
      <c r="U76" s="19" t="s">
        <v>154</v>
      </c>
      <c r="V76" s="25" t="s">
        <v>182</v>
      </c>
      <c r="AB76" s="19" t="s">
        <v>156</v>
      </c>
      <c r="AC76" s="19" t="s">
        <v>106</v>
      </c>
      <c r="AD76" s="20">
        <v>3009791</v>
      </c>
      <c r="AE76" s="19" t="s">
        <v>114</v>
      </c>
      <c r="AF76" s="20">
        <v>3009791</v>
      </c>
      <c r="AG76" s="19" t="s">
        <v>152</v>
      </c>
      <c r="AL76" s="26">
        <v>43139</v>
      </c>
      <c r="AM76" s="19" t="s">
        <v>151</v>
      </c>
      <c r="AN76" s="19">
        <v>2017</v>
      </c>
      <c r="AO76" s="26">
        <v>43139</v>
      </c>
      <c r="AP76" s="19" t="s">
        <v>359</v>
      </c>
    </row>
    <row r="77" spans="1:42" s="19" customFormat="1" ht="30" x14ac:dyDescent="0.25">
      <c r="A77" s="19" t="s">
        <v>146</v>
      </c>
      <c r="B77" s="19" t="s">
        <v>105</v>
      </c>
      <c r="C77" s="19">
        <v>2017</v>
      </c>
      <c r="D77" s="19" t="s">
        <v>147</v>
      </c>
      <c r="E77" s="20">
        <v>3009802</v>
      </c>
      <c r="F77" s="19" t="s">
        <v>148</v>
      </c>
      <c r="G77" s="21" t="s">
        <v>358</v>
      </c>
      <c r="H77" s="22" t="s">
        <v>235</v>
      </c>
      <c r="I77" s="20">
        <v>3009802</v>
      </c>
      <c r="J77" s="20">
        <v>3009802</v>
      </c>
      <c r="K77" s="23" t="s">
        <v>151</v>
      </c>
      <c r="L77" s="20" t="s">
        <v>151</v>
      </c>
      <c r="M77" s="19" t="s">
        <v>152</v>
      </c>
      <c r="O77" s="24">
        <v>80</v>
      </c>
      <c r="P77" s="24">
        <v>92.8</v>
      </c>
      <c r="S77" s="19" t="s">
        <v>153</v>
      </c>
      <c r="U77" s="19" t="s">
        <v>154</v>
      </c>
      <c r="V77" s="25" t="s">
        <v>236</v>
      </c>
      <c r="AB77" s="19" t="s">
        <v>156</v>
      </c>
      <c r="AC77" s="19" t="s">
        <v>106</v>
      </c>
      <c r="AD77" s="20">
        <v>3009802</v>
      </c>
      <c r="AE77" s="19" t="s">
        <v>114</v>
      </c>
      <c r="AF77" s="20">
        <v>3009802</v>
      </c>
      <c r="AG77" s="19" t="s">
        <v>152</v>
      </c>
      <c r="AL77" s="26">
        <v>43139</v>
      </c>
      <c r="AM77" s="19" t="s">
        <v>151</v>
      </c>
      <c r="AN77" s="19">
        <v>2017</v>
      </c>
      <c r="AO77" s="26">
        <v>43139</v>
      </c>
      <c r="AP77" s="19" t="s">
        <v>359</v>
      </c>
    </row>
    <row r="78" spans="1:42" s="19" customFormat="1" ht="30" x14ac:dyDescent="0.25">
      <c r="A78" s="19" t="s">
        <v>146</v>
      </c>
      <c r="B78" s="19" t="s">
        <v>104</v>
      </c>
      <c r="C78" s="19">
        <v>2017</v>
      </c>
      <c r="D78" s="19" t="s">
        <v>147</v>
      </c>
      <c r="E78" s="20">
        <v>3009803</v>
      </c>
      <c r="F78" s="19" t="s">
        <v>148</v>
      </c>
      <c r="G78" s="21" t="s">
        <v>358</v>
      </c>
      <c r="H78" s="22" t="s">
        <v>231</v>
      </c>
      <c r="I78" s="20">
        <v>3009803</v>
      </c>
      <c r="J78" s="20">
        <v>3009803</v>
      </c>
      <c r="K78" s="23" t="s">
        <v>151</v>
      </c>
      <c r="L78" s="20" t="s">
        <v>151</v>
      </c>
      <c r="M78" s="19" t="s">
        <v>152</v>
      </c>
      <c r="O78" s="24">
        <v>248.28</v>
      </c>
      <c r="P78" s="24">
        <v>288</v>
      </c>
      <c r="S78" s="19" t="s">
        <v>153</v>
      </c>
      <c r="U78" s="19" t="s">
        <v>154</v>
      </c>
      <c r="V78" s="25" t="s">
        <v>232</v>
      </c>
      <c r="AB78" s="19" t="s">
        <v>156</v>
      </c>
      <c r="AC78" s="19" t="s">
        <v>106</v>
      </c>
      <c r="AD78" s="20">
        <v>3009803</v>
      </c>
      <c r="AE78" s="19" t="s">
        <v>114</v>
      </c>
      <c r="AF78" s="20">
        <v>3009803</v>
      </c>
      <c r="AG78" s="19" t="s">
        <v>152</v>
      </c>
      <c r="AL78" s="26">
        <v>43139</v>
      </c>
      <c r="AM78" s="19" t="s">
        <v>151</v>
      </c>
      <c r="AN78" s="19">
        <v>2017</v>
      </c>
      <c r="AO78" s="26">
        <v>43139</v>
      </c>
      <c r="AP78" s="19" t="s">
        <v>359</v>
      </c>
    </row>
    <row r="79" spans="1:42" s="19" customFormat="1" ht="30" x14ac:dyDescent="0.25">
      <c r="A79" s="19" t="s">
        <v>146</v>
      </c>
      <c r="B79" s="19" t="s">
        <v>105</v>
      </c>
      <c r="C79" s="19">
        <v>2017</v>
      </c>
      <c r="D79" s="19" t="s">
        <v>147</v>
      </c>
      <c r="E79" s="20">
        <v>3009805</v>
      </c>
      <c r="F79" s="19" t="s">
        <v>148</v>
      </c>
      <c r="G79" s="21" t="s">
        <v>358</v>
      </c>
      <c r="H79" s="22" t="s">
        <v>183</v>
      </c>
      <c r="I79" s="20">
        <v>3009805</v>
      </c>
      <c r="J79" s="20">
        <v>3009805</v>
      </c>
      <c r="K79" s="23" t="s">
        <v>197</v>
      </c>
      <c r="L79" s="20" t="s">
        <v>151</v>
      </c>
      <c r="M79" s="19" t="s">
        <v>152</v>
      </c>
      <c r="O79" s="24">
        <v>205.18</v>
      </c>
      <c r="P79" s="24">
        <v>238.02</v>
      </c>
      <c r="S79" s="19" t="s">
        <v>153</v>
      </c>
      <c r="U79" s="19" t="s">
        <v>154</v>
      </c>
      <c r="V79" s="25" t="s">
        <v>254</v>
      </c>
      <c r="AB79" s="19" t="s">
        <v>156</v>
      </c>
      <c r="AC79" s="19" t="s">
        <v>106</v>
      </c>
      <c r="AD79" s="20">
        <v>3009805</v>
      </c>
      <c r="AE79" s="19" t="s">
        <v>114</v>
      </c>
      <c r="AF79" s="20">
        <v>3009805</v>
      </c>
      <c r="AG79" s="19" t="s">
        <v>152</v>
      </c>
      <c r="AL79" s="26">
        <v>43139</v>
      </c>
      <c r="AM79" s="19" t="s">
        <v>151</v>
      </c>
      <c r="AN79" s="19">
        <v>2017</v>
      </c>
      <c r="AO79" s="26">
        <v>43139</v>
      </c>
      <c r="AP79" s="19" t="s">
        <v>359</v>
      </c>
    </row>
    <row r="80" spans="1:42" s="19" customFormat="1" ht="45" x14ac:dyDescent="0.25">
      <c r="A80" s="19" t="s">
        <v>146</v>
      </c>
      <c r="B80" s="19" t="s">
        <v>104</v>
      </c>
      <c r="C80" s="19">
        <v>2017</v>
      </c>
      <c r="D80" s="19" t="s">
        <v>147</v>
      </c>
      <c r="E80" s="20">
        <v>3009807</v>
      </c>
      <c r="F80" s="19" t="s">
        <v>148</v>
      </c>
      <c r="G80" s="21" t="s">
        <v>358</v>
      </c>
      <c r="H80" s="22" t="s">
        <v>237</v>
      </c>
      <c r="I80" s="20">
        <v>3009807</v>
      </c>
      <c r="J80" s="20">
        <v>3009807</v>
      </c>
      <c r="K80" s="23" t="s">
        <v>151</v>
      </c>
      <c r="L80" s="20" t="s">
        <v>151</v>
      </c>
      <c r="M80" s="19" t="s">
        <v>152</v>
      </c>
      <c r="O80" s="24">
        <v>550</v>
      </c>
      <c r="P80" s="24">
        <v>638</v>
      </c>
      <c r="S80" s="19" t="s">
        <v>153</v>
      </c>
      <c r="U80" s="19" t="s">
        <v>154</v>
      </c>
      <c r="V80" s="25" t="s">
        <v>238</v>
      </c>
      <c r="AB80" s="19" t="s">
        <v>156</v>
      </c>
      <c r="AC80" s="19" t="s">
        <v>106</v>
      </c>
      <c r="AD80" s="20">
        <v>3009807</v>
      </c>
      <c r="AE80" s="19" t="s">
        <v>114</v>
      </c>
      <c r="AF80" s="20">
        <v>3009807</v>
      </c>
      <c r="AG80" s="19" t="s">
        <v>152</v>
      </c>
      <c r="AL80" s="26">
        <v>43139</v>
      </c>
      <c r="AM80" s="19" t="s">
        <v>151</v>
      </c>
      <c r="AN80" s="19">
        <v>2017</v>
      </c>
      <c r="AO80" s="26">
        <v>43139</v>
      </c>
      <c r="AP80" s="19" t="s">
        <v>359</v>
      </c>
    </row>
    <row r="81" spans="1:42" s="19" customFormat="1" ht="60" x14ac:dyDescent="0.25">
      <c r="A81" s="19" t="s">
        <v>146</v>
      </c>
      <c r="B81" s="19" t="s">
        <v>104</v>
      </c>
      <c r="C81" s="19">
        <v>2017</v>
      </c>
      <c r="D81" s="19" t="s">
        <v>147</v>
      </c>
      <c r="E81" s="20">
        <v>3009835</v>
      </c>
      <c r="F81" s="19" t="s">
        <v>148</v>
      </c>
      <c r="G81" s="21" t="s">
        <v>358</v>
      </c>
      <c r="H81" s="22" t="s">
        <v>252</v>
      </c>
      <c r="I81" s="20">
        <v>3009835</v>
      </c>
      <c r="J81" s="20">
        <v>3009835</v>
      </c>
      <c r="K81" s="23" t="s">
        <v>197</v>
      </c>
      <c r="L81" s="20" t="s">
        <v>151</v>
      </c>
      <c r="M81" s="19" t="s">
        <v>152</v>
      </c>
      <c r="O81" s="24">
        <v>995.83</v>
      </c>
      <c r="P81" s="24">
        <v>1155.1600000000001</v>
      </c>
      <c r="S81" s="19" t="s">
        <v>153</v>
      </c>
      <c r="U81" s="19" t="s">
        <v>154</v>
      </c>
      <c r="V81" s="25" t="s">
        <v>253</v>
      </c>
      <c r="AB81" s="19" t="s">
        <v>156</v>
      </c>
      <c r="AC81" s="19" t="s">
        <v>106</v>
      </c>
      <c r="AD81" s="20">
        <v>3009835</v>
      </c>
      <c r="AE81" s="19" t="s">
        <v>114</v>
      </c>
      <c r="AF81" s="20">
        <v>3009835</v>
      </c>
      <c r="AG81" s="19" t="s">
        <v>152</v>
      </c>
      <c r="AL81" s="26">
        <v>43139</v>
      </c>
      <c r="AM81" s="19" t="s">
        <v>151</v>
      </c>
      <c r="AN81" s="19">
        <v>2017</v>
      </c>
      <c r="AO81" s="26">
        <v>43139</v>
      </c>
      <c r="AP81" s="19" t="s">
        <v>359</v>
      </c>
    </row>
    <row r="82" spans="1:42" s="19" customFormat="1" ht="75" x14ac:dyDescent="0.25">
      <c r="A82" s="19" t="s">
        <v>146</v>
      </c>
      <c r="B82" s="19" t="s">
        <v>105</v>
      </c>
      <c r="C82" s="19">
        <v>2017</v>
      </c>
      <c r="D82" s="19" t="s">
        <v>147</v>
      </c>
      <c r="E82" s="20">
        <v>3009836</v>
      </c>
      <c r="F82" s="19" t="s">
        <v>148</v>
      </c>
      <c r="G82" s="21" t="s">
        <v>358</v>
      </c>
      <c r="H82" s="22" t="s">
        <v>250</v>
      </c>
      <c r="I82" s="20">
        <v>3009836</v>
      </c>
      <c r="J82" s="20">
        <v>3009836</v>
      </c>
      <c r="K82" s="23" t="s">
        <v>197</v>
      </c>
      <c r="L82" s="20" t="s">
        <v>151</v>
      </c>
      <c r="M82" s="19" t="s">
        <v>152</v>
      </c>
      <c r="O82" s="24">
        <v>206.88</v>
      </c>
      <c r="P82" s="24">
        <v>240</v>
      </c>
      <c r="S82" s="19" t="s">
        <v>153</v>
      </c>
      <c r="U82" s="19" t="s">
        <v>154</v>
      </c>
      <c r="V82" s="25" t="s">
        <v>251</v>
      </c>
      <c r="AB82" s="19" t="s">
        <v>156</v>
      </c>
      <c r="AC82" s="19" t="s">
        <v>106</v>
      </c>
      <c r="AD82" s="20">
        <v>3009836</v>
      </c>
      <c r="AE82" s="19" t="s">
        <v>114</v>
      </c>
      <c r="AF82" s="20">
        <v>3009836</v>
      </c>
      <c r="AG82" s="19" t="s">
        <v>152</v>
      </c>
      <c r="AL82" s="26">
        <v>43139</v>
      </c>
      <c r="AM82" s="19" t="s">
        <v>151</v>
      </c>
      <c r="AN82" s="19">
        <v>2017</v>
      </c>
      <c r="AO82" s="26">
        <v>43139</v>
      </c>
      <c r="AP82" s="19" t="s">
        <v>359</v>
      </c>
    </row>
    <row r="83" spans="1:42" s="13" customFormat="1" ht="30" x14ac:dyDescent="0.25">
      <c r="A83" s="13" t="s">
        <v>146</v>
      </c>
      <c r="B83" s="13" t="s">
        <v>104</v>
      </c>
      <c r="C83" s="13">
        <v>2017</v>
      </c>
      <c r="D83" s="13" t="s">
        <v>147</v>
      </c>
      <c r="E83" s="27">
        <v>3009518</v>
      </c>
      <c r="F83" s="13" t="s">
        <v>148</v>
      </c>
      <c r="G83" s="21" t="s">
        <v>535</v>
      </c>
      <c r="H83" s="28" t="s">
        <v>418</v>
      </c>
      <c r="I83" s="27">
        <v>3009518</v>
      </c>
      <c r="J83" s="27">
        <v>3009518</v>
      </c>
      <c r="K83" s="29" t="s">
        <v>194</v>
      </c>
      <c r="L83" s="27" t="s">
        <v>151</v>
      </c>
      <c r="M83" s="13" t="s">
        <v>152</v>
      </c>
      <c r="O83" s="30">
        <v>172.41</v>
      </c>
      <c r="P83" s="30">
        <v>200</v>
      </c>
      <c r="S83" s="13" t="s">
        <v>153</v>
      </c>
      <c r="U83" s="13" t="s">
        <v>154</v>
      </c>
      <c r="V83" s="31" t="s">
        <v>419</v>
      </c>
      <c r="AB83" s="13" t="s">
        <v>156</v>
      </c>
      <c r="AC83" s="13" t="s">
        <v>106</v>
      </c>
      <c r="AD83" s="27">
        <v>3009518</v>
      </c>
      <c r="AE83" s="13" t="s">
        <v>114</v>
      </c>
      <c r="AF83" s="27">
        <v>3009518</v>
      </c>
      <c r="AG83" s="13" t="s">
        <v>152</v>
      </c>
      <c r="AL83" s="32">
        <v>43139</v>
      </c>
      <c r="AM83" s="13" t="s">
        <v>151</v>
      </c>
      <c r="AN83" s="13">
        <v>2017</v>
      </c>
      <c r="AO83" s="32">
        <v>43139</v>
      </c>
      <c r="AP83" s="13" t="s">
        <v>359</v>
      </c>
    </row>
    <row r="84" spans="1:42" s="19" customFormat="1" ht="30" x14ac:dyDescent="0.25">
      <c r="A84" s="19" t="s">
        <v>146</v>
      </c>
      <c r="B84" s="19" t="s">
        <v>104</v>
      </c>
      <c r="C84" s="19">
        <v>2017</v>
      </c>
      <c r="D84" s="19" t="s">
        <v>147</v>
      </c>
      <c r="E84" s="20">
        <v>3009532</v>
      </c>
      <c r="F84" s="19" t="s">
        <v>148</v>
      </c>
      <c r="G84" s="21" t="s">
        <v>535</v>
      </c>
      <c r="H84" s="22" t="s">
        <v>418</v>
      </c>
      <c r="I84" s="20">
        <v>3009532</v>
      </c>
      <c r="J84" s="20">
        <v>3009532</v>
      </c>
      <c r="K84" s="23" t="s">
        <v>194</v>
      </c>
      <c r="L84" s="20" t="s">
        <v>151</v>
      </c>
      <c r="M84" s="19" t="s">
        <v>152</v>
      </c>
      <c r="O84" s="24">
        <v>145.69</v>
      </c>
      <c r="P84" s="24">
        <v>169</v>
      </c>
      <c r="S84" s="19" t="s">
        <v>153</v>
      </c>
      <c r="U84" s="19" t="s">
        <v>154</v>
      </c>
      <c r="V84" s="25" t="s">
        <v>420</v>
      </c>
      <c r="AB84" s="19" t="s">
        <v>156</v>
      </c>
      <c r="AC84" s="19" t="s">
        <v>106</v>
      </c>
      <c r="AD84" s="20">
        <v>3009532</v>
      </c>
      <c r="AE84" s="19" t="s">
        <v>114</v>
      </c>
      <c r="AF84" s="20">
        <v>3009532</v>
      </c>
      <c r="AG84" s="19" t="s">
        <v>152</v>
      </c>
      <c r="AL84" s="26">
        <v>43139</v>
      </c>
      <c r="AM84" s="19" t="s">
        <v>151</v>
      </c>
      <c r="AN84" s="19">
        <v>2017</v>
      </c>
      <c r="AO84" s="26">
        <v>43139</v>
      </c>
      <c r="AP84" s="19" t="s">
        <v>359</v>
      </c>
    </row>
    <row r="85" spans="1:42" s="19" customFormat="1" ht="30" x14ac:dyDescent="0.25">
      <c r="A85" s="19" t="s">
        <v>146</v>
      </c>
      <c r="B85" s="19" t="s">
        <v>104</v>
      </c>
      <c r="C85" s="19">
        <v>2017</v>
      </c>
      <c r="D85" s="19" t="s">
        <v>147</v>
      </c>
      <c r="E85" s="20">
        <v>3009543</v>
      </c>
      <c r="F85" s="19" t="s">
        <v>148</v>
      </c>
      <c r="G85" s="21" t="s">
        <v>535</v>
      </c>
      <c r="H85" s="22" t="s">
        <v>418</v>
      </c>
      <c r="I85" s="20">
        <v>3009543</v>
      </c>
      <c r="J85" s="20">
        <v>3009543</v>
      </c>
      <c r="K85" s="23" t="s">
        <v>150</v>
      </c>
      <c r="L85" s="20" t="s">
        <v>151</v>
      </c>
      <c r="M85" s="19" t="s">
        <v>152</v>
      </c>
      <c r="O85" s="24">
        <v>113</v>
      </c>
      <c r="P85" s="24">
        <v>131.08000000000001</v>
      </c>
      <c r="S85" s="19" t="s">
        <v>153</v>
      </c>
      <c r="U85" s="19" t="s">
        <v>154</v>
      </c>
      <c r="V85" s="25" t="s">
        <v>421</v>
      </c>
      <c r="AB85" s="19" t="s">
        <v>156</v>
      </c>
      <c r="AC85" s="19" t="s">
        <v>106</v>
      </c>
      <c r="AD85" s="20">
        <v>3009543</v>
      </c>
      <c r="AE85" s="19" t="s">
        <v>114</v>
      </c>
      <c r="AF85" s="20">
        <v>3009543</v>
      </c>
      <c r="AG85" s="19" t="s">
        <v>152</v>
      </c>
      <c r="AL85" s="26">
        <v>43139</v>
      </c>
      <c r="AM85" s="19" t="s">
        <v>151</v>
      </c>
      <c r="AN85" s="19">
        <v>2017</v>
      </c>
      <c r="AO85" s="26">
        <v>43139</v>
      </c>
      <c r="AP85" s="19" t="s">
        <v>359</v>
      </c>
    </row>
    <row r="86" spans="1:42" s="19" customFormat="1" ht="90" x14ac:dyDescent="0.25">
      <c r="A86" s="19" t="s">
        <v>146</v>
      </c>
      <c r="B86" s="19" t="s">
        <v>104</v>
      </c>
      <c r="C86" s="19">
        <v>2017</v>
      </c>
      <c r="D86" s="19" t="s">
        <v>147</v>
      </c>
      <c r="E86" s="20">
        <v>3009552</v>
      </c>
      <c r="F86" s="19" t="s">
        <v>148</v>
      </c>
      <c r="G86" s="21" t="s">
        <v>535</v>
      </c>
      <c r="H86" s="22" t="s">
        <v>418</v>
      </c>
      <c r="I86" s="20">
        <v>3009552</v>
      </c>
      <c r="J86" s="20">
        <v>3009552</v>
      </c>
      <c r="K86" s="23" t="s">
        <v>194</v>
      </c>
      <c r="L86" s="20" t="s">
        <v>151</v>
      </c>
      <c r="M86" s="19" t="s">
        <v>152</v>
      </c>
      <c r="O86" s="24">
        <v>245.69</v>
      </c>
      <c r="P86" s="24">
        <v>285</v>
      </c>
      <c r="S86" s="19" t="s">
        <v>153</v>
      </c>
      <c r="U86" s="19" t="s">
        <v>154</v>
      </c>
      <c r="V86" s="25" t="s">
        <v>422</v>
      </c>
      <c r="AB86" s="19" t="s">
        <v>156</v>
      </c>
      <c r="AC86" s="19" t="s">
        <v>106</v>
      </c>
      <c r="AD86" s="20">
        <v>3009552</v>
      </c>
      <c r="AE86" s="19" t="s">
        <v>114</v>
      </c>
      <c r="AF86" s="20">
        <v>3009552</v>
      </c>
      <c r="AG86" s="19" t="s">
        <v>152</v>
      </c>
      <c r="AL86" s="26">
        <v>43139</v>
      </c>
      <c r="AM86" s="19" t="s">
        <v>151</v>
      </c>
      <c r="AN86" s="19">
        <v>2017</v>
      </c>
      <c r="AO86" s="26">
        <v>43139</v>
      </c>
      <c r="AP86" s="19" t="s">
        <v>359</v>
      </c>
    </row>
    <row r="87" spans="1:42" s="19" customFormat="1" ht="30" x14ac:dyDescent="0.25">
      <c r="A87" s="19" t="s">
        <v>146</v>
      </c>
      <c r="B87" s="19" t="s">
        <v>104</v>
      </c>
      <c r="C87" s="19">
        <v>2017</v>
      </c>
      <c r="D87" s="19" t="s">
        <v>147</v>
      </c>
      <c r="E87" s="20">
        <v>3009553</v>
      </c>
      <c r="F87" s="19" t="s">
        <v>148</v>
      </c>
      <c r="G87" s="21" t="s">
        <v>535</v>
      </c>
      <c r="H87" s="22" t="s">
        <v>418</v>
      </c>
      <c r="I87" s="20">
        <v>3009553</v>
      </c>
      <c r="J87" s="20">
        <v>3009553</v>
      </c>
      <c r="K87" s="23" t="s">
        <v>150</v>
      </c>
      <c r="L87" s="20" t="s">
        <v>151</v>
      </c>
      <c r="M87" s="19" t="s">
        <v>152</v>
      </c>
      <c r="O87" s="24">
        <v>107.76</v>
      </c>
      <c r="P87" s="24">
        <v>125</v>
      </c>
      <c r="S87" s="19" t="s">
        <v>153</v>
      </c>
      <c r="U87" s="19" t="s">
        <v>154</v>
      </c>
      <c r="V87" s="25" t="s">
        <v>423</v>
      </c>
      <c r="AB87" s="19" t="s">
        <v>156</v>
      </c>
      <c r="AC87" s="19" t="s">
        <v>106</v>
      </c>
      <c r="AD87" s="20">
        <v>3009553</v>
      </c>
      <c r="AE87" s="19" t="s">
        <v>114</v>
      </c>
      <c r="AF87" s="20">
        <v>3009553</v>
      </c>
      <c r="AG87" s="19" t="s">
        <v>152</v>
      </c>
      <c r="AL87" s="26">
        <v>43139</v>
      </c>
      <c r="AM87" s="19" t="s">
        <v>151</v>
      </c>
      <c r="AN87" s="19">
        <v>2017</v>
      </c>
      <c r="AO87" s="26">
        <v>43139</v>
      </c>
      <c r="AP87" s="19" t="s">
        <v>359</v>
      </c>
    </row>
    <row r="88" spans="1:42" s="19" customFormat="1" ht="60" x14ac:dyDescent="0.25">
      <c r="A88" s="19" t="s">
        <v>146</v>
      </c>
      <c r="B88" s="19" t="s">
        <v>104</v>
      </c>
      <c r="C88" s="19">
        <v>2017</v>
      </c>
      <c r="D88" s="19" t="s">
        <v>147</v>
      </c>
      <c r="E88" s="20">
        <v>3009557</v>
      </c>
      <c r="F88" s="19" t="s">
        <v>148</v>
      </c>
      <c r="G88" s="21" t="s">
        <v>535</v>
      </c>
      <c r="H88" s="22" t="s">
        <v>418</v>
      </c>
      <c r="I88" s="20">
        <v>3009557</v>
      </c>
      <c r="J88" s="20">
        <v>3009557</v>
      </c>
      <c r="K88" s="23" t="s">
        <v>205</v>
      </c>
      <c r="L88" s="20" t="s">
        <v>151</v>
      </c>
      <c r="M88" s="19" t="s">
        <v>152</v>
      </c>
      <c r="O88" s="24">
        <v>1275</v>
      </c>
      <c r="P88" s="24">
        <v>1479</v>
      </c>
      <c r="S88" s="19" t="s">
        <v>153</v>
      </c>
      <c r="U88" s="19" t="s">
        <v>154</v>
      </c>
      <c r="V88" s="25" t="s">
        <v>424</v>
      </c>
      <c r="AB88" s="19" t="s">
        <v>156</v>
      </c>
      <c r="AC88" s="19" t="s">
        <v>106</v>
      </c>
      <c r="AD88" s="20">
        <v>3009557</v>
      </c>
      <c r="AE88" s="19" t="s">
        <v>114</v>
      </c>
      <c r="AF88" s="20">
        <v>3009557</v>
      </c>
      <c r="AG88" s="19" t="s">
        <v>152</v>
      </c>
      <c r="AL88" s="26">
        <v>43139</v>
      </c>
      <c r="AM88" s="19" t="s">
        <v>151</v>
      </c>
      <c r="AN88" s="19">
        <v>2017</v>
      </c>
      <c r="AO88" s="26">
        <v>43139</v>
      </c>
      <c r="AP88" s="19" t="s">
        <v>359</v>
      </c>
    </row>
    <row r="89" spans="1:42" s="19" customFormat="1" ht="60" x14ac:dyDescent="0.25">
      <c r="A89" s="19" t="s">
        <v>146</v>
      </c>
      <c r="B89" s="19" t="s">
        <v>104</v>
      </c>
      <c r="C89" s="19">
        <v>2017</v>
      </c>
      <c r="D89" s="19" t="s">
        <v>147</v>
      </c>
      <c r="E89" s="20">
        <v>3009560</v>
      </c>
      <c r="F89" s="19" t="s">
        <v>148</v>
      </c>
      <c r="G89" s="21" t="s">
        <v>535</v>
      </c>
      <c r="H89" s="22" t="s">
        <v>418</v>
      </c>
      <c r="I89" s="20">
        <v>3009560</v>
      </c>
      <c r="J89" s="20">
        <v>3009560</v>
      </c>
      <c r="K89" s="23" t="s">
        <v>274</v>
      </c>
      <c r="L89" s="20" t="s">
        <v>151</v>
      </c>
      <c r="M89" s="19" t="s">
        <v>152</v>
      </c>
      <c r="O89" s="24">
        <v>928.45</v>
      </c>
      <c r="P89" s="24">
        <v>1239</v>
      </c>
      <c r="S89" s="19" t="s">
        <v>153</v>
      </c>
      <c r="U89" s="19" t="s">
        <v>154</v>
      </c>
      <c r="V89" s="25" t="s">
        <v>425</v>
      </c>
      <c r="AB89" s="19" t="s">
        <v>156</v>
      </c>
      <c r="AC89" s="19" t="s">
        <v>106</v>
      </c>
      <c r="AD89" s="20">
        <v>3009560</v>
      </c>
      <c r="AE89" s="19" t="s">
        <v>114</v>
      </c>
      <c r="AF89" s="20">
        <v>3009560</v>
      </c>
      <c r="AG89" s="19" t="s">
        <v>152</v>
      </c>
      <c r="AL89" s="26">
        <v>43139</v>
      </c>
      <c r="AM89" s="19" t="s">
        <v>151</v>
      </c>
      <c r="AN89" s="19">
        <v>2017</v>
      </c>
      <c r="AO89" s="26">
        <v>43139</v>
      </c>
      <c r="AP89" s="19" t="s">
        <v>359</v>
      </c>
    </row>
    <row r="90" spans="1:42" s="19" customFormat="1" ht="60" x14ac:dyDescent="0.25">
      <c r="A90" s="19" t="s">
        <v>146</v>
      </c>
      <c r="B90" s="19" t="s">
        <v>104</v>
      </c>
      <c r="C90" s="19">
        <v>2017</v>
      </c>
      <c r="D90" s="19" t="s">
        <v>147</v>
      </c>
      <c r="E90" s="20">
        <v>3009561</v>
      </c>
      <c r="F90" s="19" t="s">
        <v>148</v>
      </c>
      <c r="G90" s="21" t="s">
        <v>535</v>
      </c>
      <c r="H90" s="22" t="s">
        <v>418</v>
      </c>
      <c r="I90" s="20">
        <v>3009561</v>
      </c>
      <c r="J90" s="20">
        <v>3009561</v>
      </c>
      <c r="K90" s="23" t="s">
        <v>274</v>
      </c>
      <c r="L90" s="20" t="s">
        <v>151</v>
      </c>
      <c r="M90" s="19" t="s">
        <v>152</v>
      </c>
      <c r="O90" s="24">
        <v>543.97</v>
      </c>
      <c r="P90" s="24">
        <v>631</v>
      </c>
      <c r="S90" s="19" t="s">
        <v>153</v>
      </c>
      <c r="U90" s="19" t="s">
        <v>154</v>
      </c>
      <c r="V90" s="25" t="s">
        <v>426</v>
      </c>
      <c r="AB90" s="19" t="s">
        <v>156</v>
      </c>
      <c r="AC90" s="19" t="s">
        <v>106</v>
      </c>
      <c r="AD90" s="20">
        <v>3009561</v>
      </c>
      <c r="AE90" s="19" t="s">
        <v>114</v>
      </c>
      <c r="AF90" s="20">
        <v>3009561</v>
      </c>
      <c r="AG90" s="19" t="s">
        <v>152</v>
      </c>
      <c r="AL90" s="26">
        <v>43139</v>
      </c>
      <c r="AM90" s="19" t="s">
        <v>151</v>
      </c>
      <c r="AN90" s="19">
        <v>2017</v>
      </c>
      <c r="AO90" s="26">
        <v>43139</v>
      </c>
      <c r="AP90" s="19" t="s">
        <v>359</v>
      </c>
    </row>
    <row r="91" spans="1:42" s="19" customFormat="1" ht="45" x14ac:dyDescent="0.25">
      <c r="A91" s="19" t="s">
        <v>146</v>
      </c>
      <c r="B91" s="19" t="s">
        <v>104</v>
      </c>
      <c r="C91" s="19">
        <v>2017</v>
      </c>
      <c r="D91" s="19" t="s">
        <v>147</v>
      </c>
      <c r="E91" s="20">
        <v>3009562</v>
      </c>
      <c r="F91" s="19" t="s">
        <v>148</v>
      </c>
      <c r="G91" s="21" t="s">
        <v>535</v>
      </c>
      <c r="H91" s="22" t="s">
        <v>418</v>
      </c>
      <c r="I91" s="20">
        <v>3009562</v>
      </c>
      <c r="J91" s="20">
        <v>3009562</v>
      </c>
      <c r="K91" s="23" t="s">
        <v>274</v>
      </c>
      <c r="L91" s="20" t="s">
        <v>151</v>
      </c>
      <c r="M91" s="19" t="s">
        <v>152</v>
      </c>
      <c r="O91" s="24">
        <v>988.79</v>
      </c>
      <c r="P91" s="24">
        <v>1147</v>
      </c>
      <c r="S91" s="19" t="s">
        <v>153</v>
      </c>
      <c r="U91" s="19" t="s">
        <v>154</v>
      </c>
      <c r="V91" s="25" t="s">
        <v>427</v>
      </c>
      <c r="AB91" s="19" t="s">
        <v>156</v>
      </c>
      <c r="AC91" s="19" t="s">
        <v>106</v>
      </c>
      <c r="AD91" s="20">
        <v>3009562</v>
      </c>
      <c r="AE91" s="19" t="s">
        <v>114</v>
      </c>
      <c r="AF91" s="20">
        <v>3009562</v>
      </c>
      <c r="AG91" s="19" t="s">
        <v>152</v>
      </c>
      <c r="AL91" s="26">
        <v>43139</v>
      </c>
      <c r="AM91" s="19" t="s">
        <v>151</v>
      </c>
      <c r="AN91" s="19">
        <v>2017</v>
      </c>
      <c r="AO91" s="26">
        <v>43139</v>
      </c>
      <c r="AP91" s="19" t="s">
        <v>359</v>
      </c>
    </row>
    <row r="92" spans="1:42" s="19" customFormat="1" ht="45" x14ac:dyDescent="0.25">
      <c r="A92" s="19" t="s">
        <v>146</v>
      </c>
      <c r="B92" s="19" t="s">
        <v>104</v>
      </c>
      <c r="C92" s="19">
        <v>2017</v>
      </c>
      <c r="D92" s="19" t="s">
        <v>147</v>
      </c>
      <c r="E92" s="20">
        <v>3009563</v>
      </c>
      <c r="F92" s="19" t="s">
        <v>148</v>
      </c>
      <c r="G92" s="21" t="s">
        <v>535</v>
      </c>
      <c r="H92" s="22" t="s">
        <v>418</v>
      </c>
      <c r="I92" s="20">
        <v>3009563</v>
      </c>
      <c r="J92" s="20">
        <v>3009563</v>
      </c>
      <c r="K92" s="23" t="s">
        <v>274</v>
      </c>
      <c r="L92" s="20" t="s">
        <v>151</v>
      </c>
      <c r="M92" s="19" t="s">
        <v>152</v>
      </c>
      <c r="O92" s="24">
        <v>862.07</v>
      </c>
      <c r="P92" s="24">
        <v>1000</v>
      </c>
      <c r="S92" s="19" t="s">
        <v>153</v>
      </c>
      <c r="U92" s="19" t="s">
        <v>154</v>
      </c>
      <c r="V92" s="25" t="s">
        <v>428</v>
      </c>
      <c r="AB92" s="19" t="s">
        <v>156</v>
      </c>
      <c r="AC92" s="19" t="s">
        <v>106</v>
      </c>
      <c r="AD92" s="20">
        <v>3009563</v>
      </c>
      <c r="AE92" s="19" t="s">
        <v>114</v>
      </c>
      <c r="AF92" s="20">
        <v>3009563</v>
      </c>
      <c r="AG92" s="19" t="s">
        <v>152</v>
      </c>
      <c r="AL92" s="26">
        <v>43139</v>
      </c>
      <c r="AM92" s="19" t="s">
        <v>151</v>
      </c>
      <c r="AN92" s="19">
        <v>2017</v>
      </c>
      <c r="AO92" s="26">
        <v>43139</v>
      </c>
      <c r="AP92" s="19" t="s">
        <v>359</v>
      </c>
    </row>
    <row r="93" spans="1:42" s="19" customFormat="1" ht="45" x14ac:dyDescent="0.25">
      <c r="A93" s="19" t="s">
        <v>146</v>
      </c>
      <c r="B93" s="19" t="s">
        <v>104</v>
      </c>
      <c r="C93" s="19">
        <v>2017</v>
      </c>
      <c r="D93" s="19" t="s">
        <v>147</v>
      </c>
      <c r="E93" s="20">
        <v>3009564</v>
      </c>
      <c r="F93" s="19" t="s">
        <v>148</v>
      </c>
      <c r="G93" s="21" t="s">
        <v>535</v>
      </c>
      <c r="H93" s="22" t="s">
        <v>418</v>
      </c>
      <c r="I93" s="20">
        <v>3009564</v>
      </c>
      <c r="J93" s="20">
        <v>3009564</v>
      </c>
      <c r="K93" s="23" t="s">
        <v>150</v>
      </c>
      <c r="L93" s="20" t="s">
        <v>151</v>
      </c>
      <c r="M93" s="19" t="s">
        <v>152</v>
      </c>
      <c r="O93" s="24">
        <v>276.72000000000003</v>
      </c>
      <c r="P93" s="24">
        <v>321</v>
      </c>
      <c r="S93" s="19" t="s">
        <v>153</v>
      </c>
      <c r="U93" s="19" t="s">
        <v>154</v>
      </c>
      <c r="V93" s="25" t="s">
        <v>429</v>
      </c>
      <c r="AB93" s="19" t="s">
        <v>156</v>
      </c>
      <c r="AC93" s="19" t="s">
        <v>106</v>
      </c>
      <c r="AD93" s="20">
        <v>3009564</v>
      </c>
      <c r="AE93" s="19" t="s">
        <v>114</v>
      </c>
      <c r="AF93" s="20">
        <v>3009564</v>
      </c>
      <c r="AG93" s="19" t="s">
        <v>152</v>
      </c>
      <c r="AL93" s="26">
        <v>43139</v>
      </c>
      <c r="AM93" s="19" t="s">
        <v>151</v>
      </c>
      <c r="AN93" s="19">
        <v>2017</v>
      </c>
      <c r="AO93" s="26">
        <v>43139</v>
      </c>
      <c r="AP93" s="19" t="s">
        <v>359</v>
      </c>
    </row>
    <row r="94" spans="1:42" s="19" customFormat="1" ht="45" x14ac:dyDescent="0.25">
      <c r="A94" s="19" t="s">
        <v>146</v>
      </c>
      <c r="B94" s="19" t="s">
        <v>104</v>
      </c>
      <c r="C94" s="19">
        <v>2017</v>
      </c>
      <c r="D94" s="19" t="s">
        <v>147</v>
      </c>
      <c r="E94" s="20">
        <v>3009565</v>
      </c>
      <c r="F94" s="19" t="s">
        <v>148</v>
      </c>
      <c r="G94" s="21" t="s">
        <v>535</v>
      </c>
      <c r="H94" s="22" t="s">
        <v>418</v>
      </c>
      <c r="I94" s="20">
        <v>3009565</v>
      </c>
      <c r="J94" s="20">
        <v>3009565</v>
      </c>
      <c r="K94" s="23" t="s">
        <v>158</v>
      </c>
      <c r="L94" s="20" t="s">
        <v>151</v>
      </c>
      <c r="M94" s="19" t="s">
        <v>152</v>
      </c>
      <c r="O94" s="24">
        <v>221.55</v>
      </c>
      <c r="P94" s="24">
        <v>257</v>
      </c>
      <c r="S94" s="19" t="s">
        <v>153</v>
      </c>
      <c r="U94" s="19" t="s">
        <v>154</v>
      </c>
      <c r="V94" s="25" t="s">
        <v>430</v>
      </c>
      <c r="AB94" s="19" t="s">
        <v>156</v>
      </c>
      <c r="AC94" s="19" t="s">
        <v>106</v>
      </c>
      <c r="AD94" s="20">
        <v>3009565</v>
      </c>
      <c r="AE94" s="19" t="s">
        <v>114</v>
      </c>
      <c r="AF94" s="20">
        <v>3009565</v>
      </c>
      <c r="AG94" s="19" t="s">
        <v>152</v>
      </c>
      <c r="AL94" s="26">
        <v>43139</v>
      </c>
      <c r="AM94" s="19" t="s">
        <v>151</v>
      </c>
      <c r="AN94" s="19">
        <v>2017</v>
      </c>
      <c r="AO94" s="26">
        <v>43139</v>
      </c>
      <c r="AP94" s="19" t="s">
        <v>359</v>
      </c>
    </row>
    <row r="95" spans="1:42" s="19" customFormat="1" ht="45" x14ac:dyDescent="0.25">
      <c r="A95" s="19" t="s">
        <v>146</v>
      </c>
      <c r="B95" s="19" t="s">
        <v>104</v>
      </c>
      <c r="C95" s="19">
        <v>2017</v>
      </c>
      <c r="D95" s="19" t="s">
        <v>147</v>
      </c>
      <c r="E95" s="20">
        <v>3009566</v>
      </c>
      <c r="F95" s="19" t="s">
        <v>148</v>
      </c>
      <c r="G95" s="21" t="s">
        <v>535</v>
      </c>
      <c r="H95" s="22" t="s">
        <v>418</v>
      </c>
      <c r="I95" s="20">
        <v>3009566</v>
      </c>
      <c r="J95" s="20">
        <v>3009566</v>
      </c>
      <c r="K95" s="23" t="s">
        <v>150</v>
      </c>
      <c r="L95" s="20" t="s">
        <v>151</v>
      </c>
      <c r="M95" s="19" t="s">
        <v>152</v>
      </c>
      <c r="O95" s="24">
        <v>724.14</v>
      </c>
      <c r="P95" s="24">
        <v>840</v>
      </c>
      <c r="S95" s="19" t="s">
        <v>153</v>
      </c>
      <c r="U95" s="19" t="s">
        <v>154</v>
      </c>
      <c r="V95" s="25" t="s">
        <v>431</v>
      </c>
      <c r="AB95" s="19" t="s">
        <v>156</v>
      </c>
      <c r="AC95" s="19" t="s">
        <v>106</v>
      </c>
      <c r="AD95" s="20">
        <v>3009566</v>
      </c>
      <c r="AE95" s="19" t="s">
        <v>114</v>
      </c>
      <c r="AF95" s="20">
        <v>3009566</v>
      </c>
      <c r="AG95" s="19" t="s">
        <v>152</v>
      </c>
      <c r="AL95" s="26">
        <v>43139</v>
      </c>
      <c r="AM95" s="19" t="s">
        <v>151</v>
      </c>
      <c r="AN95" s="19">
        <v>2017</v>
      </c>
      <c r="AO95" s="26">
        <v>43139</v>
      </c>
      <c r="AP95" s="19" t="s">
        <v>359</v>
      </c>
    </row>
    <row r="96" spans="1:42" s="19" customFormat="1" ht="30" x14ac:dyDescent="0.25">
      <c r="A96" s="19" t="s">
        <v>146</v>
      </c>
      <c r="B96" s="19" t="s">
        <v>104</v>
      </c>
      <c r="C96" s="19">
        <v>2017</v>
      </c>
      <c r="D96" s="19" t="s">
        <v>147</v>
      </c>
      <c r="E96" s="20">
        <v>3009567</v>
      </c>
      <c r="F96" s="19" t="s">
        <v>148</v>
      </c>
      <c r="G96" s="21" t="s">
        <v>535</v>
      </c>
      <c r="H96" s="22" t="s">
        <v>418</v>
      </c>
      <c r="I96" s="20">
        <v>3009567</v>
      </c>
      <c r="J96" s="20">
        <v>3009567</v>
      </c>
      <c r="K96" s="23" t="s">
        <v>194</v>
      </c>
      <c r="L96" s="20" t="s">
        <v>151</v>
      </c>
      <c r="M96" s="19" t="s">
        <v>152</v>
      </c>
      <c r="O96" s="24">
        <v>128.44999999999999</v>
      </c>
      <c r="P96" s="24">
        <v>149</v>
      </c>
      <c r="S96" s="19" t="s">
        <v>153</v>
      </c>
      <c r="U96" s="19" t="s">
        <v>154</v>
      </c>
      <c r="V96" s="25" t="s">
        <v>432</v>
      </c>
      <c r="AB96" s="19" t="s">
        <v>156</v>
      </c>
      <c r="AC96" s="19" t="s">
        <v>106</v>
      </c>
      <c r="AD96" s="20">
        <v>3009567</v>
      </c>
      <c r="AE96" s="19" t="s">
        <v>114</v>
      </c>
      <c r="AF96" s="20">
        <v>3009567</v>
      </c>
      <c r="AG96" s="19" t="s">
        <v>152</v>
      </c>
      <c r="AL96" s="26">
        <v>43139</v>
      </c>
      <c r="AM96" s="19" t="s">
        <v>151</v>
      </c>
      <c r="AN96" s="19">
        <v>2017</v>
      </c>
      <c r="AO96" s="26">
        <v>43139</v>
      </c>
      <c r="AP96" s="19" t="s">
        <v>359</v>
      </c>
    </row>
    <row r="97" spans="1:42" s="19" customFormat="1" ht="45" x14ac:dyDescent="0.25">
      <c r="A97" s="19" t="s">
        <v>146</v>
      </c>
      <c r="B97" s="19" t="s">
        <v>104</v>
      </c>
      <c r="C97" s="19">
        <v>2017</v>
      </c>
      <c r="D97" s="19" t="s">
        <v>147</v>
      </c>
      <c r="E97" s="20">
        <v>3009569</v>
      </c>
      <c r="F97" s="19" t="s">
        <v>148</v>
      </c>
      <c r="G97" s="21" t="s">
        <v>535</v>
      </c>
      <c r="H97" s="22" t="s">
        <v>418</v>
      </c>
      <c r="I97" s="20">
        <v>3009569</v>
      </c>
      <c r="J97" s="20">
        <v>3009569</v>
      </c>
      <c r="K97" s="23" t="s">
        <v>150</v>
      </c>
      <c r="L97" s="20" t="s">
        <v>151</v>
      </c>
      <c r="M97" s="19" t="s">
        <v>152</v>
      </c>
      <c r="O97" s="24">
        <v>142.24</v>
      </c>
      <c r="P97" s="24">
        <v>165</v>
      </c>
      <c r="S97" s="19" t="s">
        <v>153</v>
      </c>
      <c r="U97" s="19" t="s">
        <v>154</v>
      </c>
      <c r="V97" s="25" t="s">
        <v>433</v>
      </c>
      <c r="AB97" s="19" t="s">
        <v>156</v>
      </c>
      <c r="AC97" s="19" t="s">
        <v>106</v>
      </c>
      <c r="AD97" s="20">
        <v>3009569</v>
      </c>
      <c r="AE97" s="19" t="s">
        <v>114</v>
      </c>
      <c r="AF97" s="20">
        <v>3009569</v>
      </c>
      <c r="AG97" s="19" t="s">
        <v>152</v>
      </c>
      <c r="AL97" s="26">
        <v>43139</v>
      </c>
      <c r="AM97" s="19" t="s">
        <v>151</v>
      </c>
      <c r="AN97" s="19">
        <v>2017</v>
      </c>
      <c r="AO97" s="26">
        <v>43139</v>
      </c>
      <c r="AP97" s="19" t="s">
        <v>359</v>
      </c>
    </row>
    <row r="98" spans="1:42" s="19" customFormat="1" ht="30" x14ac:dyDescent="0.25">
      <c r="A98" s="19" t="s">
        <v>146</v>
      </c>
      <c r="B98" s="19" t="s">
        <v>104</v>
      </c>
      <c r="C98" s="19">
        <v>2017</v>
      </c>
      <c r="D98" s="19" t="s">
        <v>147</v>
      </c>
      <c r="E98" s="20">
        <v>3009576</v>
      </c>
      <c r="F98" s="19" t="s">
        <v>148</v>
      </c>
      <c r="G98" s="21" t="s">
        <v>535</v>
      </c>
      <c r="H98" s="22" t="s">
        <v>418</v>
      </c>
      <c r="I98" s="20">
        <v>3009576</v>
      </c>
      <c r="J98" s="20">
        <v>3009576</v>
      </c>
      <c r="K98" s="23" t="s">
        <v>150</v>
      </c>
      <c r="L98" s="20" t="s">
        <v>151</v>
      </c>
      <c r="M98" s="19" t="s">
        <v>152</v>
      </c>
      <c r="O98" s="24">
        <v>629.30999999999995</v>
      </c>
      <c r="P98" s="24">
        <v>730</v>
      </c>
      <c r="S98" s="19" t="s">
        <v>153</v>
      </c>
      <c r="U98" s="19" t="s">
        <v>154</v>
      </c>
      <c r="V98" s="25" t="s">
        <v>434</v>
      </c>
      <c r="AB98" s="19" t="s">
        <v>156</v>
      </c>
      <c r="AC98" s="19" t="s">
        <v>106</v>
      </c>
      <c r="AD98" s="20">
        <v>3009576</v>
      </c>
      <c r="AE98" s="19" t="s">
        <v>114</v>
      </c>
      <c r="AF98" s="20">
        <v>3009576</v>
      </c>
      <c r="AG98" s="19" t="s">
        <v>152</v>
      </c>
      <c r="AL98" s="26">
        <v>43139</v>
      </c>
      <c r="AM98" s="19" t="s">
        <v>151</v>
      </c>
      <c r="AN98" s="19">
        <v>2017</v>
      </c>
      <c r="AO98" s="26">
        <v>43139</v>
      </c>
      <c r="AP98" s="19" t="s">
        <v>359</v>
      </c>
    </row>
    <row r="99" spans="1:42" s="19" customFormat="1" ht="45" x14ac:dyDescent="0.25">
      <c r="A99" s="19" t="s">
        <v>146</v>
      </c>
      <c r="B99" s="19" t="s">
        <v>104</v>
      </c>
      <c r="C99" s="19">
        <v>2017</v>
      </c>
      <c r="D99" s="19" t="s">
        <v>147</v>
      </c>
      <c r="E99" s="20">
        <v>3009577</v>
      </c>
      <c r="F99" s="19" t="s">
        <v>148</v>
      </c>
      <c r="G99" s="21" t="s">
        <v>535</v>
      </c>
      <c r="H99" s="22" t="s">
        <v>418</v>
      </c>
      <c r="I99" s="20">
        <v>3009577</v>
      </c>
      <c r="J99" s="20">
        <v>3009577</v>
      </c>
      <c r="K99" s="23" t="s">
        <v>150</v>
      </c>
      <c r="L99" s="20" t="s">
        <v>151</v>
      </c>
      <c r="M99" s="19" t="s">
        <v>152</v>
      </c>
      <c r="O99" s="24">
        <v>589.66</v>
      </c>
      <c r="P99" s="24">
        <v>684.01</v>
      </c>
      <c r="S99" s="19" t="s">
        <v>153</v>
      </c>
      <c r="U99" s="19" t="s">
        <v>154</v>
      </c>
      <c r="V99" s="25" t="s">
        <v>435</v>
      </c>
      <c r="AB99" s="19" t="s">
        <v>156</v>
      </c>
      <c r="AC99" s="19" t="s">
        <v>106</v>
      </c>
      <c r="AD99" s="20">
        <v>3009577</v>
      </c>
      <c r="AE99" s="19" t="s">
        <v>114</v>
      </c>
      <c r="AF99" s="20">
        <v>3009577</v>
      </c>
      <c r="AG99" s="19" t="s">
        <v>152</v>
      </c>
      <c r="AL99" s="26">
        <v>43139</v>
      </c>
      <c r="AM99" s="19" t="s">
        <v>151</v>
      </c>
      <c r="AN99" s="19">
        <v>2017</v>
      </c>
      <c r="AO99" s="26">
        <v>43139</v>
      </c>
      <c r="AP99" s="19" t="s">
        <v>359</v>
      </c>
    </row>
    <row r="100" spans="1:42" s="19" customFormat="1" ht="45" x14ac:dyDescent="0.25">
      <c r="A100" s="19" t="s">
        <v>146</v>
      </c>
      <c r="B100" s="19" t="s">
        <v>104</v>
      </c>
      <c r="C100" s="19">
        <v>2017</v>
      </c>
      <c r="D100" s="19" t="s">
        <v>147</v>
      </c>
      <c r="E100" s="20">
        <v>3009578</v>
      </c>
      <c r="F100" s="19" t="s">
        <v>148</v>
      </c>
      <c r="G100" s="21" t="s">
        <v>535</v>
      </c>
      <c r="H100" s="22" t="s">
        <v>418</v>
      </c>
      <c r="I100" s="20">
        <v>3009578</v>
      </c>
      <c r="J100" s="20">
        <v>3009578</v>
      </c>
      <c r="K100" s="23" t="s">
        <v>150</v>
      </c>
      <c r="L100" s="20" t="s">
        <v>151</v>
      </c>
      <c r="M100" s="19" t="s">
        <v>152</v>
      </c>
      <c r="O100" s="24">
        <v>981.03</v>
      </c>
      <c r="P100" s="24">
        <v>1138</v>
      </c>
      <c r="S100" s="19" t="s">
        <v>153</v>
      </c>
      <c r="U100" s="19" t="s">
        <v>154</v>
      </c>
      <c r="V100" s="25" t="s">
        <v>436</v>
      </c>
      <c r="AB100" s="19" t="s">
        <v>156</v>
      </c>
      <c r="AC100" s="19" t="s">
        <v>106</v>
      </c>
      <c r="AD100" s="20">
        <v>3009578</v>
      </c>
      <c r="AE100" s="19" t="s">
        <v>114</v>
      </c>
      <c r="AF100" s="20">
        <v>3009578</v>
      </c>
      <c r="AG100" s="19" t="s">
        <v>152</v>
      </c>
      <c r="AL100" s="26">
        <v>43139</v>
      </c>
      <c r="AM100" s="19" t="s">
        <v>151</v>
      </c>
      <c r="AN100" s="19">
        <v>2017</v>
      </c>
      <c r="AO100" s="26">
        <v>43139</v>
      </c>
      <c r="AP100" s="19" t="s">
        <v>359</v>
      </c>
    </row>
    <row r="101" spans="1:42" s="19" customFormat="1" ht="30" x14ac:dyDescent="0.25">
      <c r="A101" s="19" t="s">
        <v>146</v>
      </c>
      <c r="B101" s="19" t="s">
        <v>104</v>
      </c>
      <c r="C101" s="19">
        <v>2017</v>
      </c>
      <c r="D101" s="19" t="s">
        <v>147</v>
      </c>
      <c r="E101" s="20">
        <v>3009585</v>
      </c>
      <c r="F101" s="19" t="s">
        <v>148</v>
      </c>
      <c r="G101" s="21" t="s">
        <v>535</v>
      </c>
      <c r="H101" s="22" t="s">
        <v>418</v>
      </c>
      <c r="I101" s="20">
        <v>3009585</v>
      </c>
      <c r="J101" s="20">
        <v>3009585</v>
      </c>
      <c r="K101" s="23" t="s">
        <v>150</v>
      </c>
      <c r="L101" s="20" t="s">
        <v>151</v>
      </c>
      <c r="M101" s="19" t="s">
        <v>152</v>
      </c>
      <c r="O101" s="24">
        <v>113.79</v>
      </c>
      <c r="P101" s="24">
        <v>132</v>
      </c>
      <c r="S101" s="19" t="s">
        <v>153</v>
      </c>
      <c r="U101" s="19" t="s">
        <v>154</v>
      </c>
      <c r="V101" s="25" t="s">
        <v>437</v>
      </c>
      <c r="AB101" s="19" t="s">
        <v>156</v>
      </c>
      <c r="AC101" s="19" t="s">
        <v>106</v>
      </c>
      <c r="AD101" s="20">
        <v>3009585</v>
      </c>
      <c r="AE101" s="19" t="s">
        <v>114</v>
      </c>
      <c r="AF101" s="20">
        <v>3009585</v>
      </c>
      <c r="AG101" s="19" t="s">
        <v>152</v>
      </c>
      <c r="AL101" s="26">
        <v>43139</v>
      </c>
      <c r="AM101" s="19" t="s">
        <v>151</v>
      </c>
      <c r="AN101" s="19">
        <v>2017</v>
      </c>
      <c r="AO101" s="26">
        <v>43139</v>
      </c>
      <c r="AP101" s="19" t="s">
        <v>359</v>
      </c>
    </row>
    <row r="102" spans="1:42" s="19" customFormat="1" ht="30" x14ac:dyDescent="0.25">
      <c r="A102" s="19" t="s">
        <v>146</v>
      </c>
      <c r="B102" s="19" t="s">
        <v>104</v>
      </c>
      <c r="C102" s="19">
        <v>2017</v>
      </c>
      <c r="D102" s="19" t="s">
        <v>147</v>
      </c>
      <c r="E102" s="20">
        <v>3009587</v>
      </c>
      <c r="F102" s="19" t="s">
        <v>148</v>
      </c>
      <c r="G102" s="21" t="s">
        <v>535</v>
      </c>
      <c r="H102" s="22" t="s">
        <v>418</v>
      </c>
      <c r="I102" s="20">
        <v>3009587</v>
      </c>
      <c r="J102" s="20">
        <v>3009587</v>
      </c>
      <c r="K102" s="23" t="s">
        <v>150</v>
      </c>
      <c r="L102" s="20" t="s">
        <v>151</v>
      </c>
      <c r="M102" s="19" t="s">
        <v>152</v>
      </c>
      <c r="O102" s="24">
        <v>118.1</v>
      </c>
      <c r="P102" s="24">
        <v>137</v>
      </c>
      <c r="S102" s="19" t="s">
        <v>153</v>
      </c>
      <c r="U102" s="19" t="s">
        <v>154</v>
      </c>
      <c r="V102" s="25" t="s">
        <v>438</v>
      </c>
      <c r="AB102" s="19" t="s">
        <v>156</v>
      </c>
      <c r="AC102" s="19" t="s">
        <v>106</v>
      </c>
      <c r="AD102" s="20">
        <v>3009587</v>
      </c>
      <c r="AE102" s="19" t="s">
        <v>114</v>
      </c>
      <c r="AF102" s="20">
        <v>3009587</v>
      </c>
      <c r="AG102" s="19" t="s">
        <v>152</v>
      </c>
      <c r="AL102" s="26">
        <v>43139</v>
      </c>
      <c r="AM102" s="19" t="s">
        <v>151</v>
      </c>
      <c r="AN102" s="19">
        <v>2017</v>
      </c>
      <c r="AO102" s="26">
        <v>43139</v>
      </c>
      <c r="AP102" s="19" t="s">
        <v>359</v>
      </c>
    </row>
    <row r="103" spans="1:42" s="19" customFormat="1" ht="45" x14ac:dyDescent="0.25">
      <c r="A103" s="19" t="s">
        <v>146</v>
      </c>
      <c r="B103" s="19" t="s">
        <v>104</v>
      </c>
      <c r="C103" s="19">
        <v>2017</v>
      </c>
      <c r="D103" s="19" t="s">
        <v>147</v>
      </c>
      <c r="E103" s="20">
        <v>3009588</v>
      </c>
      <c r="F103" s="19" t="s">
        <v>148</v>
      </c>
      <c r="G103" s="21" t="s">
        <v>535</v>
      </c>
      <c r="H103" s="22" t="s">
        <v>418</v>
      </c>
      <c r="I103" s="20">
        <v>3009588</v>
      </c>
      <c r="J103" s="20">
        <v>3009588</v>
      </c>
      <c r="K103" s="23" t="s">
        <v>150</v>
      </c>
      <c r="L103" s="20" t="s">
        <v>151</v>
      </c>
      <c r="M103" s="19" t="s">
        <v>152</v>
      </c>
      <c r="O103" s="24">
        <v>406.9</v>
      </c>
      <c r="P103" s="24">
        <v>472</v>
      </c>
      <c r="S103" s="19" t="s">
        <v>153</v>
      </c>
      <c r="U103" s="19" t="s">
        <v>154</v>
      </c>
      <c r="V103" s="25" t="s">
        <v>439</v>
      </c>
      <c r="AB103" s="19" t="s">
        <v>156</v>
      </c>
      <c r="AC103" s="19" t="s">
        <v>106</v>
      </c>
      <c r="AD103" s="20">
        <v>3009588</v>
      </c>
      <c r="AE103" s="19" t="s">
        <v>114</v>
      </c>
      <c r="AF103" s="20">
        <v>3009588</v>
      </c>
      <c r="AG103" s="19" t="s">
        <v>152</v>
      </c>
      <c r="AL103" s="26">
        <v>43139</v>
      </c>
      <c r="AM103" s="19" t="s">
        <v>151</v>
      </c>
      <c r="AN103" s="19">
        <v>2017</v>
      </c>
      <c r="AO103" s="26">
        <v>43139</v>
      </c>
      <c r="AP103" s="19" t="s">
        <v>359</v>
      </c>
    </row>
    <row r="104" spans="1:42" s="19" customFormat="1" ht="30" x14ac:dyDescent="0.25">
      <c r="A104" s="19" t="s">
        <v>146</v>
      </c>
      <c r="B104" s="19" t="s">
        <v>104</v>
      </c>
      <c r="C104" s="19">
        <v>2017</v>
      </c>
      <c r="D104" s="19" t="s">
        <v>147</v>
      </c>
      <c r="E104" s="20">
        <v>3009590</v>
      </c>
      <c r="F104" s="19" t="s">
        <v>148</v>
      </c>
      <c r="G104" s="21" t="s">
        <v>535</v>
      </c>
      <c r="H104" s="22" t="s">
        <v>418</v>
      </c>
      <c r="I104" s="20">
        <v>3009590</v>
      </c>
      <c r="J104" s="20">
        <v>3009590</v>
      </c>
      <c r="K104" s="23" t="s">
        <v>150</v>
      </c>
      <c r="L104" s="20" t="s">
        <v>151</v>
      </c>
      <c r="M104" s="19" t="s">
        <v>152</v>
      </c>
      <c r="O104" s="24">
        <v>185.34</v>
      </c>
      <c r="P104" s="24">
        <v>214.99</v>
      </c>
      <c r="S104" s="19" t="s">
        <v>153</v>
      </c>
      <c r="U104" s="19" t="s">
        <v>154</v>
      </c>
      <c r="V104" s="25" t="s">
        <v>440</v>
      </c>
      <c r="AB104" s="19" t="s">
        <v>156</v>
      </c>
      <c r="AC104" s="19" t="s">
        <v>106</v>
      </c>
      <c r="AD104" s="20">
        <v>3009590</v>
      </c>
      <c r="AE104" s="19" t="s">
        <v>114</v>
      </c>
      <c r="AF104" s="20">
        <v>3009590</v>
      </c>
      <c r="AG104" s="19" t="s">
        <v>152</v>
      </c>
      <c r="AL104" s="26">
        <v>43139</v>
      </c>
      <c r="AM104" s="19" t="s">
        <v>151</v>
      </c>
      <c r="AN104" s="19">
        <v>2017</v>
      </c>
      <c r="AO104" s="26">
        <v>43139</v>
      </c>
      <c r="AP104" s="19" t="s">
        <v>359</v>
      </c>
    </row>
    <row r="105" spans="1:42" s="19" customFormat="1" ht="30" x14ac:dyDescent="0.25">
      <c r="A105" s="19" t="s">
        <v>146</v>
      </c>
      <c r="B105" s="19" t="s">
        <v>104</v>
      </c>
      <c r="C105" s="19">
        <v>2017</v>
      </c>
      <c r="D105" s="19" t="s">
        <v>147</v>
      </c>
      <c r="E105" s="20">
        <v>3009591</v>
      </c>
      <c r="F105" s="19" t="s">
        <v>148</v>
      </c>
      <c r="G105" s="21" t="s">
        <v>535</v>
      </c>
      <c r="H105" s="22" t="s">
        <v>418</v>
      </c>
      <c r="I105" s="20">
        <v>3009591</v>
      </c>
      <c r="J105" s="20">
        <v>3009591</v>
      </c>
      <c r="K105" s="23" t="s">
        <v>150</v>
      </c>
      <c r="L105" s="20" t="s">
        <v>151</v>
      </c>
      <c r="M105" s="19" t="s">
        <v>152</v>
      </c>
      <c r="O105" s="24">
        <v>81.900000000000006</v>
      </c>
      <c r="P105" s="24">
        <v>95</v>
      </c>
      <c r="S105" s="19" t="s">
        <v>153</v>
      </c>
      <c r="U105" s="19" t="s">
        <v>154</v>
      </c>
      <c r="V105" s="25" t="s">
        <v>441</v>
      </c>
      <c r="AB105" s="19" t="s">
        <v>156</v>
      </c>
      <c r="AC105" s="19" t="s">
        <v>106</v>
      </c>
      <c r="AD105" s="20">
        <v>3009591</v>
      </c>
      <c r="AE105" s="19" t="s">
        <v>114</v>
      </c>
      <c r="AF105" s="20">
        <v>3009591</v>
      </c>
      <c r="AG105" s="19" t="s">
        <v>152</v>
      </c>
      <c r="AL105" s="26">
        <v>43139</v>
      </c>
      <c r="AM105" s="19" t="s">
        <v>151</v>
      </c>
      <c r="AN105" s="19">
        <v>2017</v>
      </c>
      <c r="AO105" s="26">
        <v>43139</v>
      </c>
      <c r="AP105" s="19" t="s">
        <v>359</v>
      </c>
    </row>
    <row r="106" spans="1:42" s="19" customFormat="1" ht="45" x14ac:dyDescent="0.25">
      <c r="A106" s="19" t="s">
        <v>146</v>
      </c>
      <c r="B106" s="19" t="s">
        <v>104</v>
      </c>
      <c r="C106" s="19">
        <v>2017</v>
      </c>
      <c r="D106" s="19" t="s">
        <v>147</v>
      </c>
      <c r="E106" s="20">
        <v>3009592</v>
      </c>
      <c r="F106" s="19" t="s">
        <v>148</v>
      </c>
      <c r="G106" s="21" t="s">
        <v>535</v>
      </c>
      <c r="H106" s="22" t="s">
        <v>418</v>
      </c>
      <c r="I106" s="20">
        <v>3009592</v>
      </c>
      <c r="J106" s="20">
        <v>3009592</v>
      </c>
      <c r="K106" s="23" t="s">
        <v>158</v>
      </c>
      <c r="L106" s="20" t="s">
        <v>151</v>
      </c>
      <c r="M106" s="19" t="s">
        <v>152</v>
      </c>
      <c r="O106" s="24">
        <v>421</v>
      </c>
      <c r="P106" s="24">
        <v>488.36</v>
      </c>
      <c r="S106" s="19" t="s">
        <v>153</v>
      </c>
      <c r="U106" s="19" t="s">
        <v>154</v>
      </c>
      <c r="V106" s="25" t="s">
        <v>442</v>
      </c>
      <c r="AB106" s="19" t="s">
        <v>156</v>
      </c>
      <c r="AC106" s="19" t="s">
        <v>106</v>
      </c>
      <c r="AD106" s="20">
        <v>3009592</v>
      </c>
      <c r="AE106" s="19" t="s">
        <v>114</v>
      </c>
      <c r="AF106" s="20">
        <v>3009592</v>
      </c>
      <c r="AG106" s="19" t="s">
        <v>152</v>
      </c>
      <c r="AL106" s="26">
        <v>43139</v>
      </c>
      <c r="AM106" s="19" t="s">
        <v>151</v>
      </c>
      <c r="AN106" s="19">
        <v>2017</v>
      </c>
      <c r="AO106" s="26">
        <v>43139</v>
      </c>
      <c r="AP106" s="19" t="s">
        <v>359</v>
      </c>
    </row>
    <row r="107" spans="1:42" s="19" customFormat="1" ht="60" x14ac:dyDescent="0.25">
      <c r="A107" s="19" t="s">
        <v>146</v>
      </c>
      <c r="B107" s="19" t="s">
        <v>104</v>
      </c>
      <c r="C107" s="19">
        <v>2017</v>
      </c>
      <c r="D107" s="19" t="s">
        <v>147</v>
      </c>
      <c r="E107" s="20">
        <v>3009594</v>
      </c>
      <c r="F107" s="19" t="s">
        <v>148</v>
      </c>
      <c r="G107" s="21" t="s">
        <v>535</v>
      </c>
      <c r="H107" s="22" t="s">
        <v>418</v>
      </c>
      <c r="I107" s="20">
        <v>3009594</v>
      </c>
      <c r="J107" s="20">
        <v>3009594</v>
      </c>
      <c r="K107" s="23" t="s">
        <v>197</v>
      </c>
      <c r="L107" s="20" t="s">
        <v>151</v>
      </c>
      <c r="M107" s="19" t="s">
        <v>152</v>
      </c>
      <c r="O107" s="24">
        <f>144.83+120.69</f>
        <v>265.52</v>
      </c>
      <c r="P107" s="24">
        <f>168+140</f>
        <v>308</v>
      </c>
      <c r="S107" s="19" t="s">
        <v>153</v>
      </c>
      <c r="U107" s="19" t="s">
        <v>154</v>
      </c>
      <c r="V107" s="25" t="s">
        <v>443</v>
      </c>
      <c r="AB107" s="19" t="s">
        <v>156</v>
      </c>
      <c r="AC107" s="19" t="s">
        <v>106</v>
      </c>
      <c r="AD107" s="20">
        <v>3009594</v>
      </c>
      <c r="AE107" s="19" t="s">
        <v>114</v>
      </c>
      <c r="AF107" s="20">
        <v>3009594</v>
      </c>
      <c r="AG107" s="19" t="s">
        <v>152</v>
      </c>
      <c r="AL107" s="26">
        <v>43139</v>
      </c>
      <c r="AM107" s="19" t="s">
        <v>151</v>
      </c>
      <c r="AN107" s="19">
        <v>2017</v>
      </c>
      <c r="AO107" s="26">
        <v>43139</v>
      </c>
      <c r="AP107" s="19" t="s">
        <v>359</v>
      </c>
    </row>
    <row r="108" spans="1:42" s="19" customFormat="1" ht="60" x14ac:dyDescent="0.25">
      <c r="A108" s="19" t="s">
        <v>146</v>
      </c>
      <c r="B108" s="19" t="s">
        <v>104</v>
      </c>
      <c r="C108" s="19">
        <v>2017</v>
      </c>
      <c r="D108" s="19" t="s">
        <v>147</v>
      </c>
      <c r="E108" s="20">
        <v>3009596</v>
      </c>
      <c r="F108" s="19" t="s">
        <v>148</v>
      </c>
      <c r="G108" s="21" t="s">
        <v>535</v>
      </c>
      <c r="H108" s="22" t="s">
        <v>418</v>
      </c>
      <c r="I108" s="20">
        <v>3009596</v>
      </c>
      <c r="J108" s="20">
        <v>3009596</v>
      </c>
      <c r="K108" s="20" t="s">
        <v>151</v>
      </c>
      <c r="L108" s="20" t="s">
        <v>151</v>
      </c>
      <c r="M108" s="19" t="s">
        <v>152</v>
      </c>
      <c r="O108" s="24">
        <v>2582.7600000000002</v>
      </c>
      <c r="P108" s="24">
        <v>2996</v>
      </c>
      <c r="S108" s="19" t="s">
        <v>153</v>
      </c>
      <c r="U108" s="19" t="s">
        <v>154</v>
      </c>
      <c r="V108" s="25" t="s">
        <v>524</v>
      </c>
      <c r="AB108" s="19" t="s">
        <v>156</v>
      </c>
      <c r="AC108" s="19" t="s">
        <v>106</v>
      </c>
      <c r="AD108" s="20">
        <v>3009596</v>
      </c>
      <c r="AE108" s="19" t="s">
        <v>114</v>
      </c>
      <c r="AF108" s="20">
        <v>3009596</v>
      </c>
      <c r="AG108" s="19" t="s">
        <v>152</v>
      </c>
      <c r="AL108" s="26">
        <v>43139</v>
      </c>
      <c r="AM108" s="19" t="s">
        <v>151</v>
      </c>
      <c r="AN108" s="19">
        <v>2017</v>
      </c>
      <c r="AO108" s="26">
        <v>43139</v>
      </c>
      <c r="AP108" s="19" t="s">
        <v>359</v>
      </c>
    </row>
    <row r="109" spans="1:42" s="19" customFormat="1" ht="45" x14ac:dyDescent="0.25">
      <c r="A109" s="19" t="s">
        <v>146</v>
      </c>
      <c r="B109" s="19" t="s">
        <v>104</v>
      </c>
      <c r="C109" s="19">
        <v>2017</v>
      </c>
      <c r="D109" s="19" t="s">
        <v>147</v>
      </c>
      <c r="E109" s="20">
        <v>3009605</v>
      </c>
      <c r="F109" s="19" t="s">
        <v>148</v>
      </c>
      <c r="G109" s="21" t="s">
        <v>535</v>
      </c>
      <c r="H109" s="22" t="s">
        <v>418</v>
      </c>
      <c r="I109" s="20">
        <v>3009605</v>
      </c>
      <c r="J109" s="20">
        <v>3009605</v>
      </c>
      <c r="K109" s="23" t="s">
        <v>150</v>
      </c>
      <c r="L109" s="20" t="s">
        <v>151</v>
      </c>
      <c r="M109" s="19" t="s">
        <v>152</v>
      </c>
      <c r="O109" s="24">
        <v>89.66</v>
      </c>
      <c r="P109" s="24">
        <v>104</v>
      </c>
      <c r="S109" s="19" t="s">
        <v>153</v>
      </c>
      <c r="U109" s="19" t="s">
        <v>154</v>
      </c>
      <c r="V109" s="25" t="s">
        <v>444</v>
      </c>
      <c r="AB109" s="19" t="s">
        <v>156</v>
      </c>
      <c r="AC109" s="19" t="s">
        <v>106</v>
      </c>
      <c r="AD109" s="20">
        <v>3009605</v>
      </c>
      <c r="AE109" s="19" t="s">
        <v>114</v>
      </c>
      <c r="AF109" s="20">
        <v>3009605</v>
      </c>
      <c r="AG109" s="19" t="s">
        <v>152</v>
      </c>
      <c r="AL109" s="26">
        <v>43139</v>
      </c>
      <c r="AM109" s="19" t="s">
        <v>151</v>
      </c>
      <c r="AN109" s="19">
        <v>2017</v>
      </c>
      <c r="AO109" s="26">
        <v>43139</v>
      </c>
      <c r="AP109" s="19" t="s">
        <v>359</v>
      </c>
    </row>
    <row r="110" spans="1:42" s="19" customFormat="1" ht="30" x14ac:dyDescent="0.25">
      <c r="A110" s="19" t="s">
        <v>146</v>
      </c>
      <c r="B110" s="19" t="s">
        <v>104</v>
      </c>
      <c r="C110" s="19">
        <v>2017</v>
      </c>
      <c r="D110" s="19" t="s">
        <v>147</v>
      </c>
      <c r="E110" s="20">
        <v>3009610</v>
      </c>
      <c r="F110" s="19" t="s">
        <v>148</v>
      </c>
      <c r="G110" s="21" t="s">
        <v>535</v>
      </c>
      <c r="H110" s="22" t="s">
        <v>418</v>
      </c>
      <c r="I110" s="20">
        <v>3009610</v>
      </c>
      <c r="J110" s="20">
        <v>3009610</v>
      </c>
      <c r="K110" s="23" t="s">
        <v>150</v>
      </c>
      <c r="L110" s="20" t="s">
        <v>151</v>
      </c>
      <c r="M110" s="19" t="s">
        <v>152</v>
      </c>
      <c r="O110" s="24">
        <v>104.31</v>
      </c>
      <c r="P110" s="24">
        <v>121</v>
      </c>
      <c r="S110" s="19" t="s">
        <v>153</v>
      </c>
      <c r="U110" s="19" t="s">
        <v>154</v>
      </c>
      <c r="V110" s="25" t="s">
        <v>445</v>
      </c>
      <c r="AB110" s="19" t="s">
        <v>156</v>
      </c>
      <c r="AC110" s="19" t="s">
        <v>106</v>
      </c>
      <c r="AD110" s="20">
        <v>3009610</v>
      </c>
      <c r="AE110" s="19" t="s">
        <v>114</v>
      </c>
      <c r="AF110" s="20">
        <v>3009610</v>
      </c>
      <c r="AG110" s="19" t="s">
        <v>152</v>
      </c>
      <c r="AL110" s="26">
        <v>43139</v>
      </c>
      <c r="AM110" s="19" t="s">
        <v>151</v>
      </c>
      <c r="AN110" s="19">
        <v>2017</v>
      </c>
      <c r="AO110" s="26">
        <v>43139</v>
      </c>
      <c r="AP110" s="19" t="s">
        <v>359</v>
      </c>
    </row>
    <row r="111" spans="1:42" s="19" customFormat="1" ht="30" x14ac:dyDescent="0.25">
      <c r="A111" s="19" t="s">
        <v>146</v>
      </c>
      <c r="B111" s="19" t="s">
        <v>104</v>
      </c>
      <c r="C111" s="19">
        <v>2017</v>
      </c>
      <c r="D111" s="19" t="s">
        <v>147</v>
      </c>
      <c r="E111" s="20">
        <v>3009615</v>
      </c>
      <c r="F111" s="19" t="s">
        <v>148</v>
      </c>
      <c r="G111" s="21" t="s">
        <v>535</v>
      </c>
      <c r="H111" s="22" t="s">
        <v>418</v>
      </c>
      <c r="I111" s="20">
        <v>3009615</v>
      </c>
      <c r="J111" s="20">
        <v>3009615</v>
      </c>
      <c r="K111" s="23" t="s">
        <v>194</v>
      </c>
      <c r="L111" s="20" t="s">
        <v>151</v>
      </c>
      <c r="M111" s="19" t="s">
        <v>152</v>
      </c>
      <c r="O111" s="24">
        <v>145.69</v>
      </c>
      <c r="P111" s="24">
        <v>169</v>
      </c>
      <c r="S111" s="19" t="s">
        <v>153</v>
      </c>
      <c r="U111" s="19" t="s">
        <v>154</v>
      </c>
      <c r="V111" s="25" t="s">
        <v>446</v>
      </c>
      <c r="AB111" s="19" t="s">
        <v>156</v>
      </c>
      <c r="AC111" s="19" t="s">
        <v>106</v>
      </c>
      <c r="AD111" s="20">
        <v>3009615</v>
      </c>
      <c r="AE111" s="19" t="s">
        <v>114</v>
      </c>
      <c r="AF111" s="20">
        <v>3009615</v>
      </c>
      <c r="AG111" s="19" t="s">
        <v>152</v>
      </c>
      <c r="AL111" s="26">
        <v>43139</v>
      </c>
      <c r="AM111" s="19" t="s">
        <v>151</v>
      </c>
      <c r="AN111" s="19">
        <v>2017</v>
      </c>
      <c r="AO111" s="26">
        <v>43139</v>
      </c>
      <c r="AP111" s="19" t="s">
        <v>359</v>
      </c>
    </row>
    <row r="112" spans="1:42" s="19" customFormat="1" ht="45" x14ac:dyDescent="0.25">
      <c r="A112" s="19" t="s">
        <v>146</v>
      </c>
      <c r="B112" s="19" t="s">
        <v>104</v>
      </c>
      <c r="C112" s="19">
        <v>2017</v>
      </c>
      <c r="D112" s="19" t="s">
        <v>147</v>
      </c>
      <c r="E112" s="20">
        <v>3009618</v>
      </c>
      <c r="F112" s="19" t="s">
        <v>148</v>
      </c>
      <c r="G112" s="21" t="s">
        <v>535</v>
      </c>
      <c r="H112" s="22" t="s">
        <v>418</v>
      </c>
      <c r="I112" s="20">
        <v>3009618</v>
      </c>
      <c r="J112" s="20">
        <v>3009618</v>
      </c>
      <c r="K112" s="20" t="s">
        <v>151</v>
      </c>
      <c r="L112" s="20" t="s">
        <v>151</v>
      </c>
      <c r="M112" s="19" t="s">
        <v>152</v>
      </c>
      <c r="O112" s="24">
        <f>86.21+155.17+105.17</f>
        <v>346.55</v>
      </c>
      <c r="P112" s="24">
        <f>100+180+82</f>
        <v>362</v>
      </c>
      <c r="S112" s="19" t="s">
        <v>153</v>
      </c>
      <c r="U112" s="19" t="s">
        <v>154</v>
      </c>
      <c r="V112" s="25" t="s">
        <v>447</v>
      </c>
      <c r="AB112" s="19" t="s">
        <v>156</v>
      </c>
      <c r="AC112" s="19" t="s">
        <v>106</v>
      </c>
      <c r="AD112" s="20">
        <v>3009618</v>
      </c>
      <c r="AE112" s="19" t="s">
        <v>114</v>
      </c>
      <c r="AF112" s="20">
        <v>3009618</v>
      </c>
      <c r="AG112" s="19" t="s">
        <v>152</v>
      </c>
      <c r="AL112" s="26">
        <v>43139</v>
      </c>
      <c r="AM112" s="19" t="s">
        <v>151</v>
      </c>
      <c r="AN112" s="19">
        <v>2017</v>
      </c>
      <c r="AO112" s="26">
        <v>43139</v>
      </c>
      <c r="AP112" s="19" t="s">
        <v>359</v>
      </c>
    </row>
    <row r="113" spans="1:42" s="19" customFormat="1" ht="45" x14ac:dyDescent="0.25">
      <c r="A113" s="19" t="s">
        <v>146</v>
      </c>
      <c r="B113" s="19" t="s">
        <v>104</v>
      </c>
      <c r="C113" s="19">
        <v>2017</v>
      </c>
      <c r="D113" s="19" t="s">
        <v>147</v>
      </c>
      <c r="E113" s="20">
        <v>3009620</v>
      </c>
      <c r="F113" s="19" t="s">
        <v>148</v>
      </c>
      <c r="G113" s="21" t="s">
        <v>535</v>
      </c>
      <c r="H113" s="22" t="s">
        <v>418</v>
      </c>
      <c r="I113" s="20">
        <v>3009620</v>
      </c>
      <c r="J113" s="20">
        <v>3009620</v>
      </c>
      <c r="K113" s="20" t="s">
        <v>151</v>
      </c>
      <c r="L113" s="20" t="s">
        <v>151</v>
      </c>
      <c r="M113" s="19" t="s">
        <v>152</v>
      </c>
      <c r="O113" s="24">
        <f>68.97+155.17</f>
        <v>224.14</v>
      </c>
      <c r="P113" s="24">
        <f>80.01+180</f>
        <v>260.01</v>
      </c>
      <c r="S113" s="19" t="s">
        <v>153</v>
      </c>
      <c r="U113" s="19" t="s">
        <v>154</v>
      </c>
      <c r="V113" s="25" t="s">
        <v>447</v>
      </c>
      <c r="AB113" s="19" t="s">
        <v>156</v>
      </c>
      <c r="AC113" s="19" t="s">
        <v>106</v>
      </c>
      <c r="AD113" s="20">
        <v>3009620</v>
      </c>
      <c r="AE113" s="19" t="s">
        <v>114</v>
      </c>
      <c r="AF113" s="20">
        <v>3009620</v>
      </c>
      <c r="AG113" s="19" t="s">
        <v>152</v>
      </c>
      <c r="AL113" s="26">
        <v>43139</v>
      </c>
      <c r="AM113" s="19" t="s">
        <v>151</v>
      </c>
      <c r="AN113" s="19">
        <v>2017</v>
      </c>
      <c r="AO113" s="26">
        <v>43139</v>
      </c>
      <c r="AP113" s="19" t="s">
        <v>359</v>
      </c>
    </row>
    <row r="114" spans="1:42" s="19" customFormat="1" ht="45" x14ac:dyDescent="0.25">
      <c r="A114" s="19" t="s">
        <v>146</v>
      </c>
      <c r="B114" s="19" t="s">
        <v>104</v>
      </c>
      <c r="C114" s="19">
        <v>2017</v>
      </c>
      <c r="D114" s="19" t="s">
        <v>147</v>
      </c>
      <c r="E114" s="20">
        <v>3009622</v>
      </c>
      <c r="F114" s="19" t="s">
        <v>148</v>
      </c>
      <c r="G114" s="21" t="s">
        <v>535</v>
      </c>
      <c r="H114" s="22" t="s">
        <v>418</v>
      </c>
      <c r="I114" s="20">
        <v>3009622</v>
      </c>
      <c r="J114" s="20">
        <v>3009622</v>
      </c>
      <c r="K114" s="20" t="s">
        <v>151</v>
      </c>
      <c r="L114" s="20" t="s">
        <v>151</v>
      </c>
      <c r="M114" s="19" t="s">
        <v>152</v>
      </c>
      <c r="O114" s="24">
        <v>387.93</v>
      </c>
      <c r="P114" s="24">
        <v>450</v>
      </c>
      <c r="S114" s="19" t="s">
        <v>153</v>
      </c>
      <c r="U114" s="19" t="s">
        <v>154</v>
      </c>
      <c r="V114" s="25" t="s">
        <v>448</v>
      </c>
      <c r="AB114" s="19" t="s">
        <v>156</v>
      </c>
      <c r="AC114" s="19" t="s">
        <v>106</v>
      </c>
      <c r="AD114" s="20">
        <v>3009622</v>
      </c>
      <c r="AE114" s="19" t="s">
        <v>114</v>
      </c>
      <c r="AF114" s="20">
        <v>3009622</v>
      </c>
      <c r="AG114" s="19" t="s">
        <v>152</v>
      </c>
      <c r="AL114" s="26">
        <v>43139</v>
      </c>
      <c r="AM114" s="19" t="s">
        <v>151</v>
      </c>
      <c r="AN114" s="19">
        <v>2017</v>
      </c>
      <c r="AO114" s="26">
        <v>43139</v>
      </c>
      <c r="AP114" s="19" t="s">
        <v>359</v>
      </c>
    </row>
    <row r="115" spans="1:42" s="19" customFormat="1" ht="45" x14ac:dyDescent="0.25">
      <c r="A115" s="19" t="s">
        <v>146</v>
      </c>
      <c r="B115" s="19" t="s">
        <v>104</v>
      </c>
      <c r="C115" s="19">
        <v>2017</v>
      </c>
      <c r="D115" s="19" t="s">
        <v>147</v>
      </c>
      <c r="E115" s="20">
        <v>3009625</v>
      </c>
      <c r="F115" s="19" t="s">
        <v>148</v>
      </c>
      <c r="G115" s="21" t="s">
        <v>535</v>
      </c>
      <c r="H115" s="22" t="s">
        <v>418</v>
      </c>
      <c r="I115" s="20">
        <v>3009625</v>
      </c>
      <c r="J115" s="20">
        <v>3009625</v>
      </c>
      <c r="K115" s="20" t="s">
        <v>151</v>
      </c>
      <c r="L115" s="20" t="s">
        <v>151</v>
      </c>
      <c r="M115" s="19" t="s">
        <v>152</v>
      </c>
      <c r="O115" s="24">
        <v>1919.83</v>
      </c>
      <c r="P115" s="24">
        <v>2195</v>
      </c>
      <c r="S115" s="19" t="s">
        <v>153</v>
      </c>
      <c r="U115" s="19" t="s">
        <v>154</v>
      </c>
      <c r="V115" s="25" t="s">
        <v>449</v>
      </c>
      <c r="AB115" s="19" t="s">
        <v>156</v>
      </c>
      <c r="AC115" s="19" t="s">
        <v>106</v>
      </c>
      <c r="AD115" s="20">
        <v>3009625</v>
      </c>
      <c r="AE115" s="19" t="s">
        <v>114</v>
      </c>
      <c r="AF115" s="20">
        <v>3009625</v>
      </c>
      <c r="AG115" s="19" t="s">
        <v>152</v>
      </c>
      <c r="AL115" s="26">
        <v>43139</v>
      </c>
      <c r="AM115" s="19" t="s">
        <v>151</v>
      </c>
      <c r="AN115" s="19">
        <v>2017</v>
      </c>
      <c r="AO115" s="26">
        <v>43139</v>
      </c>
      <c r="AP115" s="19" t="s">
        <v>359</v>
      </c>
    </row>
    <row r="116" spans="1:42" s="19" customFormat="1" ht="30" x14ac:dyDescent="0.25">
      <c r="A116" s="19" t="s">
        <v>146</v>
      </c>
      <c r="B116" s="19" t="s">
        <v>104</v>
      </c>
      <c r="C116" s="19">
        <v>2017</v>
      </c>
      <c r="D116" s="19" t="s">
        <v>147</v>
      </c>
      <c r="E116" s="20">
        <v>3009626</v>
      </c>
      <c r="F116" s="19" t="s">
        <v>148</v>
      </c>
      <c r="G116" s="21" t="s">
        <v>535</v>
      </c>
      <c r="H116" s="22" t="s">
        <v>418</v>
      </c>
      <c r="I116" s="20">
        <v>3009626</v>
      </c>
      <c r="J116" s="20">
        <v>3009626</v>
      </c>
      <c r="K116" s="23" t="s">
        <v>194</v>
      </c>
      <c r="L116" s="20" t="s">
        <v>151</v>
      </c>
      <c r="M116" s="19" t="s">
        <v>152</v>
      </c>
      <c r="O116" s="24">
        <v>86.21</v>
      </c>
      <c r="P116" s="24">
        <v>100</v>
      </c>
      <c r="S116" s="19" t="s">
        <v>153</v>
      </c>
      <c r="U116" s="19" t="s">
        <v>154</v>
      </c>
      <c r="V116" s="25" t="s">
        <v>450</v>
      </c>
      <c r="AB116" s="19" t="s">
        <v>156</v>
      </c>
      <c r="AC116" s="19" t="s">
        <v>106</v>
      </c>
      <c r="AD116" s="20">
        <v>3009626</v>
      </c>
      <c r="AE116" s="19" t="s">
        <v>114</v>
      </c>
      <c r="AF116" s="20">
        <v>3009626</v>
      </c>
      <c r="AG116" s="19" t="s">
        <v>152</v>
      </c>
      <c r="AL116" s="26">
        <v>43139</v>
      </c>
      <c r="AM116" s="19" t="s">
        <v>151</v>
      </c>
      <c r="AN116" s="19">
        <v>2017</v>
      </c>
      <c r="AO116" s="26">
        <v>43139</v>
      </c>
      <c r="AP116" s="19" t="s">
        <v>359</v>
      </c>
    </row>
    <row r="117" spans="1:42" s="19" customFormat="1" ht="30" x14ac:dyDescent="0.25">
      <c r="A117" s="19" t="s">
        <v>146</v>
      </c>
      <c r="B117" s="19" t="s">
        <v>104</v>
      </c>
      <c r="C117" s="19">
        <v>2017</v>
      </c>
      <c r="D117" s="19" t="s">
        <v>147</v>
      </c>
      <c r="E117" s="20">
        <v>3009630</v>
      </c>
      <c r="F117" s="19" t="s">
        <v>148</v>
      </c>
      <c r="G117" s="21" t="s">
        <v>535</v>
      </c>
      <c r="H117" s="22" t="s">
        <v>418</v>
      </c>
      <c r="I117" s="20">
        <v>3009630</v>
      </c>
      <c r="J117" s="20">
        <v>3009630</v>
      </c>
      <c r="K117" s="23" t="s">
        <v>150</v>
      </c>
      <c r="L117" s="20" t="s">
        <v>151</v>
      </c>
      <c r="M117" s="19" t="s">
        <v>152</v>
      </c>
      <c r="O117" s="24">
        <v>188.79</v>
      </c>
      <c r="P117" s="24">
        <v>219</v>
      </c>
      <c r="S117" s="19" t="s">
        <v>153</v>
      </c>
      <c r="U117" s="19" t="s">
        <v>154</v>
      </c>
      <c r="V117" s="25" t="s">
        <v>451</v>
      </c>
      <c r="AB117" s="19" t="s">
        <v>156</v>
      </c>
      <c r="AC117" s="19" t="s">
        <v>106</v>
      </c>
      <c r="AD117" s="20">
        <v>3009630</v>
      </c>
      <c r="AE117" s="19" t="s">
        <v>114</v>
      </c>
      <c r="AF117" s="20">
        <v>3009630</v>
      </c>
      <c r="AG117" s="19" t="s">
        <v>152</v>
      </c>
      <c r="AL117" s="26">
        <v>43139</v>
      </c>
      <c r="AM117" s="19" t="s">
        <v>151</v>
      </c>
      <c r="AN117" s="19">
        <v>2017</v>
      </c>
      <c r="AO117" s="26">
        <v>43139</v>
      </c>
      <c r="AP117" s="19" t="s">
        <v>359</v>
      </c>
    </row>
    <row r="118" spans="1:42" s="19" customFormat="1" ht="45" x14ac:dyDescent="0.25">
      <c r="A118" s="19" t="s">
        <v>146</v>
      </c>
      <c r="B118" s="19" t="s">
        <v>104</v>
      </c>
      <c r="C118" s="19">
        <v>2017</v>
      </c>
      <c r="D118" s="19" t="s">
        <v>147</v>
      </c>
      <c r="E118" s="20">
        <v>3009631</v>
      </c>
      <c r="F118" s="19" t="s">
        <v>148</v>
      </c>
      <c r="G118" s="21" t="s">
        <v>535</v>
      </c>
      <c r="H118" s="22" t="s">
        <v>418</v>
      </c>
      <c r="I118" s="20">
        <v>3009631</v>
      </c>
      <c r="J118" s="20">
        <v>3009631</v>
      </c>
      <c r="K118" s="20" t="s">
        <v>151</v>
      </c>
      <c r="L118" s="20" t="s">
        <v>151</v>
      </c>
      <c r="M118" s="19" t="s">
        <v>152</v>
      </c>
      <c r="O118" s="24">
        <v>323.27999999999997</v>
      </c>
      <c r="P118" s="24">
        <v>375</v>
      </c>
      <c r="S118" s="19" t="s">
        <v>153</v>
      </c>
      <c r="U118" s="19" t="s">
        <v>154</v>
      </c>
      <c r="V118" s="25" t="s">
        <v>452</v>
      </c>
      <c r="AB118" s="19" t="s">
        <v>156</v>
      </c>
      <c r="AC118" s="19" t="s">
        <v>106</v>
      </c>
      <c r="AD118" s="20">
        <v>3009631</v>
      </c>
      <c r="AE118" s="19" t="s">
        <v>114</v>
      </c>
      <c r="AF118" s="20">
        <v>3009631</v>
      </c>
      <c r="AG118" s="19" t="s">
        <v>152</v>
      </c>
      <c r="AL118" s="26">
        <v>43139</v>
      </c>
      <c r="AM118" s="19" t="s">
        <v>151</v>
      </c>
      <c r="AN118" s="19">
        <v>2017</v>
      </c>
      <c r="AO118" s="26">
        <v>43139</v>
      </c>
      <c r="AP118" s="19" t="s">
        <v>359</v>
      </c>
    </row>
    <row r="119" spans="1:42" s="19" customFormat="1" ht="45" x14ac:dyDescent="0.25">
      <c r="A119" s="19" t="s">
        <v>146</v>
      </c>
      <c r="B119" s="19" t="s">
        <v>104</v>
      </c>
      <c r="C119" s="19">
        <v>2017</v>
      </c>
      <c r="D119" s="19" t="s">
        <v>147</v>
      </c>
      <c r="E119" s="20">
        <v>3009640</v>
      </c>
      <c r="F119" s="19" t="s">
        <v>148</v>
      </c>
      <c r="G119" s="21" t="s">
        <v>535</v>
      </c>
      <c r="H119" s="22" t="s">
        <v>418</v>
      </c>
      <c r="I119" s="20">
        <v>3009640</v>
      </c>
      <c r="J119" s="20">
        <v>3009640</v>
      </c>
      <c r="K119" s="23" t="s">
        <v>158</v>
      </c>
      <c r="L119" s="20" t="s">
        <v>151</v>
      </c>
      <c r="M119" s="19" t="s">
        <v>152</v>
      </c>
      <c r="O119" s="24">
        <v>318.97000000000003</v>
      </c>
      <c r="P119" s="24">
        <v>370.01</v>
      </c>
      <c r="S119" s="19" t="s">
        <v>153</v>
      </c>
      <c r="U119" s="19" t="s">
        <v>154</v>
      </c>
      <c r="V119" s="25" t="s">
        <v>453</v>
      </c>
      <c r="AB119" s="19" t="s">
        <v>156</v>
      </c>
      <c r="AC119" s="19" t="s">
        <v>106</v>
      </c>
      <c r="AD119" s="20">
        <v>3009640</v>
      </c>
      <c r="AE119" s="19" t="s">
        <v>114</v>
      </c>
      <c r="AF119" s="20">
        <v>3009640</v>
      </c>
      <c r="AG119" s="19" t="s">
        <v>152</v>
      </c>
      <c r="AL119" s="26">
        <v>43139</v>
      </c>
      <c r="AM119" s="19" t="s">
        <v>151</v>
      </c>
      <c r="AN119" s="19">
        <v>2017</v>
      </c>
      <c r="AO119" s="26">
        <v>43139</v>
      </c>
      <c r="AP119" s="19" t="s">
        <v>359</v>
      </c>
    </row>
    <row r="120" spans="1:42" s="19" customFormat="1" ht="30" x14ac:dyDescent="0.25">
      <c r="A120" s="19" t="s">
        <v>146</v>
      </c>
      <c r="B120" s="19" t="s">
        <v>104</v>
      </c>
      <c r="C120" s="19">
        <v>2017</v>
      </c>
      <c r="D120" s="19" t="s">
        <v>147</v>
      </c>
      <c r="E120" s="20">
        <v>3009641</v>
      </c>
      <c r="F120" s="19" t="s">
        <v>148</v>
      </c>
      <c r="G120" s="21" t="s">
        <v>535</v>
      </c>
      <c r="H120" s="22" t="s">
        <v>418</v>
      </c>
      <c r="I120" s="20">
        <v>3009641</v>
      </c>
      <c r="J120" s="20">
        <v>3009641</v>
      </c>
      <c r="K120" s="23" t="s">
        <v>194</v>
      </c>
      <c r="L120" s="20" t="s">
        <v>151</v>
      </c>
      <c r="M120" s="19" t="s">
        <v>152</v>
      </c>
      <c r="O120" s="24">
        <v>336.21</v>
      </c>
      <c r="P120" s="24">
        <v>390</v>
      </c>
      <c r="S120" s="19" t="s">
        <v>153</v>
      </c>
      <c r="U120" s="19" t="s">
        <v>154</v>
      </c>
      <c r="V120" s="25" t="s">
        <v>454</v>
      </c>
      <c r="AB120" s="19" t="s">
        <v>156</v>
      </c>
      <c r="AC120" s="19" t="s">
        <v>106</v>
      </c>
      <c r="AD120" s="20">
        <v>3009641</v>
      </c>
      <c r="AE120" s="19" t="s">
        <v>114</v>
      </c>
      <c r="AF120" s="20">
        <v>3009641</v>
      </c>
      <c r="AG120" s="19" t="s">
        <v>152</v>
      </c>
      <c r="AL120" s="26">
        <v>43139</v>
      </c>
      <c r="AM120" s="19" t="s">
        <v>151</v>
      </c>
      <c r="AN120" s="19">
        <v>2017</v>
      </c>
      <c r="AO120" s="26">
        <v>43139</v>
      </c>
      <c r="AP120" s="19" t="s">
        <v>359</v>
      </c>
    </row>
    <row r="121" spans="1:42" s="19" customFormat="1" ht="45" x14ac:dyDescent="0.25">
      <c r="A121" s="19" t="s">
        <v>146</v>
      </c>
      <c r="B121" s="19" t="s">
        <v>104</v>
      </c>
      <c r="C121" s="19">
        <v>2017</v>
      </c>
      <c r="D121" s="19" t="s">
        <v>147</v>
      </c>
      <c r="E121" s="20">
        <v>3009642</v>
      </c>
      <c r="F121" s="19" t="s">
        <v>148</v>
      </c>
      <c r="G121" s="21" t="s">
        <v>535</v>
      </c>
      <c r="H121" s="22" t="s">
        <v>418</v>
      </c>
      <c r="I121" s="20">
        <v>3009642</v>
      </c>
      <c r="J121" s="20">
        <v>3009642</v>
      </c>
      <c r="K121" s="23" t="s">
        <v>150</v>
      </c>
      <c r="L121" s="20" t="s">
        <v>151</v>
      </c>
      <c r="M121" s="19" t="s">
        <v>152</v>
      </c>
      <c r="O121" s="24">
        <f>981.9+120.69</f>
        <v>1102.5899999999999</v>
      </c>
      <c r="P121" s="24">
        <f>1139+140</f>
        <v>1279</v>
      </c>
      <c r="S121" s="19" t="s">
        <v>153</v>
      </c>
      <c r="U121" s="19" t="s">
        <v>154</v>
      </c>
      <c r="V121" s="25" t="s">
        <v>455</v>
      </c>
      <c r="AB121" s="19" t="s">
        <v>156</v>
      </c>
      <c r="AC121" s="19" t="s">
        <v>106</v>
      </c>
      <c r="AD121" s="20">
        <v>3009642</v>
      </c>
      <c r="AE121" s="19" t="s">
        <v>114</v>
      </c>
      <c r="AF121" s="20">
        <v>3009642</v>
      </c>
      <c r="AG121" s="19" t="s">
        <v>152</v>
      </c>
      <c r="AL121" s="26">
        <v>43139</v>
      </c>
      <c r="AM121" s="19" t="s">
        <v>151</v>
      </c>
      <c r="AN121" s="19">
        <v>2017</v>
      </c>
      <c r="AO121" s="26">
        <v>43139</v>
      </c>
      <c r="AP121" s="19" t="s">
        <v>359</v>
      </c>
    </row>
    <row r="122" spans="1:42" s="19" customFormat="1" ht="30" x14ac:dyDescent="0.25">
      <c r="A122" s="19" t="s">
        <v>146</v>
      </c>
      <c r="B122" s="19" t="s">
        <v>104</v>
      </c>
      <c r="C122" s="19">
        <v>2017</v>
      </c>
      <c r="D122" s="19" t="s">
        <v>147</v>
      </c>
      <c r="E122" s="20">
        <v>3009649</v>
      </c>
      <c r="F122" s="19" t="s">
        <v>148</v>
      </c>
      <c r="G122" s="21" t="s">
        <v>535</v>
      </c>
      <c r="H122" s="22" t="s">
        <v>418</v>
      </c>
      <c r="I122" s="20">
        <v>3009649</v>
      </c>
      <c r="J122" s="20">
        <v>3009649</v>
      </c>
      <c r="K122" s="23" t="s">
        <v>194</v>
      </c>
      <c r="L122" s="20" t="s">
        <v>151</v>
      </c>
      <c r="M122" s="19" t="s">
        <v>152</v>
      </c>
      <c r="O122" s="24">
        <v>116.38</v>
      </c>
      <c r="P122" s="24">
        <v>135</v>
      </c>
      <c r="S122" s="19" t="s">
        <v>153</v>
      </c>
      <c r="U122" s="19" t="s">
        <v>154</v>
      </c>
      <c r="V122" s="25" t="s">
        <v>456</v>
      </c>
      <c r="AB122" s="19" t="s">
        <v>156</v>
      </c>
      <c r="AC122" s="19" t="s">
        <v>106</v>
      </c>
      <c r="AD122" s="20">
        <v>3009649</v>
      </c>
      <c r="AE122" s="19" t="s">
        <v>114</v>
      </c>
      <c r="AF122" s="20">
        <v>3009649</v>
      </c>
      <c r="AG122" s="19" t="s">
        <v>152</v>
      </c>
      <c r="AL122" s="26">
        <v>43139</v>
      </c>
      <c r="AM122" s="19" t="s">
        <v>151</v>
      </c>
      <c r="AN122" s="19">
        <v>2017</v>
      </c>
      <c r="AO122" s="26">
        <v>43139</v>
      </c>
      <c r="AP122" s="19" t="s">
        <v>359</v>
      </c>
    </row>
    <row r="123" spans="1:42" s="19" customFormat="1" ht="45" x14ac:dyDescent="0.25">
      <c r="A123" s="19" t="s">
        <v>146</v>
      </c>
      <c r="B123" s="19" t="s">
        <v>104</v>
      </c>
      <c r="C123" s="19">
        <v>2017</v>
      </c>
      <c r="D123" s="19" t="s">
        <v>147</v>
      </c>
      <c r="E123" s="20">
        <v>3009650</v>
      </c>
      <c r="F123" s="19" t="s">
        <v>148</v>
      </c>
      <c r="G123" s="21" t="s">
        <v>536</v>
      </c>
      <c r="H123" s="22" t="s">
        <v>418</v>
      </c>
      <c r="I123" s="20">
        <v>3009650</v>
      </c>
      <c r="J123" s="20">
        <v>3009650</v>
      </c>
      <c r="K123" s="23" t="s">
        <v>208</v>
      </c>
      <c r="L123" s="20" t="s">
        <v>151</v>
      </c>
      <c r="M123" s="19" t="s">
        <v>152</v>
      </c>
      <c r="O123" s="24">
        <f>125.86+175.86</f>
        <v>301.72000000000003</v>
      </c>
      <c r="P123" s="24">
        <f>146+224.4</f>
        <v>370.4</v>
      </c>
      <c r="S123" s="19" t="s">
        <v>153</v>
      </c>
      <c r="U123" s="19" t="s">
        <v>154</v>
      </c>
      <c r="V123" s="25" t="s">
        <v>457</v>
      </c>
      <c r="AB123" s="19" t="s">
        <v>156</v>
      </c>
      <c r="AC123" s="19" t="s">
        <v>106</v>
      </c>
      <c r="AD123" s="20">
        <v>3009650</v>
      </c>
      <c r="AE123" s="19" t="s">
        <v>114</v>
      </c>
      <c r="AF123" s="20">
        <v>3009650</v>
      </c>
      <c r="AG123" s="19" t="s">
        <v>152</v>
      </c>
      <c r="AL123" s="26">
        <v>43139</v>
      </c>
      <c r="AM123" s="19" t="s">
        <v>151</v>
      </c>
      <c r="AN123" s="19">
        <v>2017</v>
      </c>
      <c r="AO123" s="26">
        <v>43139</v>
      </c>
      <c r="AP123" s="19" t="s">
        <v>359</v>
      </c>
    </row>
    <row r="124" spans="1:42" s="19" customFormat="1" ht="30" x14ac:dyDescent="0.25">
      <c r="A124" s="19" t="s">
        <v>146</v>
      </c>
      <c r="B124" s="19" t="s">
        <v>104</v>
      </c>
      <c r="C124" s="19">
        <v>2017</v>
      </c>
      <c r="D124" s="19" t="s">
        <v>147</v>
      </c>
      <c r="E124" s="20">
        <v>3009657</v>
      </c>
      <c r="F124" s="19" t="s">
        <v>148</v>
      </c>
      <c r="G124" s="21" t="s">
        <v>536</v>
      </c>
      <c r="H124" s="22" t="s">
        <v>418</v>
      </c>
      <c r="I124" s="20">
        <v>3009657</v>
      </c>
      <c r="J124" s="20">
        <v>3009657</v>
      </c>
      <c r="K124" s="23" t="s">
        <v>194</v>
      </c>
      <c r="L124" s="20" t="s">
        <v>151</v>
      </c>
      <c r="M124" s="19" t="s">
        <v>152</v>
      </c>
      <c r="O124" s="24">
        <v>73.28</v>
      </c>
      <c r="P124" s="24">
        <v>85</v>
      </c>
      <c r="S124" s="19" t="s">
        <v>153</v>
      </c>
      <c r="U124" s="19" t="s">
        <v>154</v>
      </c>
      <c r="V124" s="25" t="s">
        <v>458</v>
      </c>
      <c r="AB124" s="19" t="s">
        <v>156</v>
      </c>
      <c r="AC124" s="19" t="s">
        <v>106</v>
      </c>
      <c r="AD124" s="20">
        <v>3009657</v>
      </c>
      <c r="AE124" s="19" t="s">
        <v>114</v>
      </c>
      <c r="AF124" s="20">
        <v>3009657</v>
      </c>
      <c r="AG124" s="19" t="s">
        <v>152</v>
      </c>
      <c r="AL124" s="26">
        <v>43139</v>
      </c>
      <c r="AM124" s="19" t="s">
        <v>151</v>
      </c>
      <c r="AN124" s="19">
        <v>2017</v>
      </c>
      <c r="AO124" s="26">
        <v>43139</v>
      </c>
      <c r="AP124" s="19" t="s">
        <v>359</v>
      </c>
    </row>
    <row r="125" spans="1:42" s="19" customFormat="1" ht="45" x14ac:dyDescent="0.25">
      <c r="A125" s="19" t="s">
        <v>146</v>
      </c>
      <c r="B125" s="19" t="s">
        <v>104</v>
      </c>
      <c r="C125" s="19">
        <v>2017</v>
      </c>
      <c r="D125" s="19" t="s">
        <v>147</v>
      </c>
      <c r="E125" s="20">
        <v>3009673</v>
      </c>
      <c r="F125" s="19" t="s">
        <v>148</v>
      </c>
      <c r="G125" s="21" t="s">
        <v>536</v>
      </c>
      <c r="H125" s="22" t="s">
        <v>418</v>
      </c>
      <c r="I125" s="20">
        <v>3009673</v>
      </c>
      <c r="J125" s="20">
        <v>3009673</v>
      </c>
      <c r="K125" s="23" t="s">
        <v>150</v>
      </c>
      <c r="L125" s="20" t="s">
        <v>151</v>
      </c>
      <c r="M125" s="19" t="s">
        <v>152</v>
      </c>
      <c r="O125" s="24">
        <v>280</v>
      </c>
      <c r="P125" s="24">
        <v>324.8</v>
      </c>
      <c r="S125" s="19" t="s">
        <v>153</v>
      </c>
      <c r="U125" s="19" t="s">
        <v>154</v>
      </c>
      <c r="V125" s="25" t="s">
        <v>459</v>
      </c>
      <c r="AB125" s="19" t="s">
        <v>156</v>
      </c>
      <c r="AC125" s="19" t="s">
        <v>106</v>
      </c>
      <c r="AD125" s="20">
        <v>3009673</v>
      </c>
      <c r="AE125" s="19" t="s">
        <v>114</v>
      </c>
      <c r="AF125" s="20">
        <v>3009673</v>
      </c>
      <c r="AG125" s="19" t="s">
        <v>152</v>
      </c>
      <c r="AL125" s="26">
        <v>43139</v>
      </c>
      <c r="AM125" s="19" t="s">
        <v>151</v>
      </c>
      <c r="AN125" s="19">
        <v>2017</v>
      </c>
      <c r="AO125" s="26">
        <v>43139</v>
      </c>
      <c r="AP125" s="19" t="s">
        <v>359</v>
      </c>
    </row>
    <row r="126" spans="1:42" s="19" customFormat="1" ht="30" x14ac:dyDescent="0.25">
      <c r="A126" s="19" t="s">
        <v>146</v>
      </c>
      <c r="B126" s="19" t="s">
        <v>104</v>
      </c>
      <c r="C126" s="19">
        <v>2017</v>
      </c>
      <c r="D126" s="19" t="s">
        <v>147</v>
      </c>
      <c r="E126" s="20">
        <v>3009674</v>
      </c>
      <c r="F126" s="19" t="s">
        <v>148</v>
      </c>
      <c r="G126" s="21" t="s">
        <v>536</v>
      </c>
      <c r="H126" s="22" t="s">
        <v>418</v>
      </c>
      <c r="I126" s="20">
        <v>3009674</v>
      </c>
      <c r="J126" s="20">
        <v>3009674</v>
      </c>
      <c r="K126" s="23" t="s">
        <v>158</v>
      </c>
      <c r="L126" s="20" t="s">
        <v>151</v>
      </c>
      <c r="M126" s="19" t="s">
        <v>152</v>
      </c>
      <c r="O126" s="24">
        <v>305.17</v>
      </c>
      <c r="P126" s="24">
        <v>354</v>
      </c>
      <c r="S126" s="19" t="s">
        <v>153</v>
      </c>
      <c r="U126" s="19" t="s">
        <v>154</v>
      </c>
      <c r="V126" s="25" t="s">
        <v>460</v>
      </c>
      <c r="AB126" s="19" t="s">
        <v>156</v>
      </c>
      <c r="AC126" s="19" t="s">
        <v>106</v>
      </c>
      <c r="AD126" s="20">
        <v>3009674</v>
      </c>
      <c r="AE126" s="19" t="s">
        <v>114</v>
      </c>
      <c r="AF126" s="20">
        <v>3009674</v>
      </c>
      <c r="AG126" s="19" t="s">
        <v>152</v>
      </c>
      <c r="AL126" s="26">
        <v>43139</v>
      </c>
      <c r="AM126" s="19" t="s">
        <v>151</v>
      </c>
      <c r="AN126" s="19">
        <v>2017</v>
      </c>
      <c r="AO126" s="26">
        <v>43139</v>
      </c>
      <c r="AP126" s="19" t="s">
        <v>359</v>
      </c>
    </row>
    <row r="127" spans="1:42" s="19" customFormat="1" ht="45" x14ac:dyDescent="0.25">
      <c r="A127" s="19" t="s">
        <v>146</v>
      </c>
      <c r="B127" s="19" t="s">
        <v>104</v>
      </c>
      <c r="C127" s="19">
        <v>2017</v>
      </c>
      <c r="D127" s="19" t="s">
        <v>147</v>
      </c>
      <c r="E127" s="20">
        <v>3009675</v>
      </c>
      <c r="F127" s="19" t="s">
        <v>148</v>
      </c>
      <c r="G127" s="21" t="s">
        <v>536</v>
      </c>
      <c r="H127" s="22" t="s">
        <v>418</v>
      </c>
      <c r="I127" s="20">
        <v>3009675</v>
      </c>
      <c r="J127" s="20">
        <v>3009675</v>
      </c>
      <c r="K127" s="23" t="s">
        <v>150</v>
      </c>
      <c r="L127" s="20" t="s">
        <v>151</v>
      </c>
      <c r="M127" s="19" t="s">
        <v>152</v>
      </c>
      <c r="O127" s="24">
        <v>804.31</v>
      </c>
      <c r="P127" s="24">
        <v>933</v>
      </c>
      <c r="S127" s="19" t="s">
        <v>153</v>
      </c>
      <c r="U127" s="19" t="s">
        <v>154</v>
      </c>
      <c r="V127" s="25" t="s">
        <v>461</v>
      </c>
      <c r="AB127" s="19" t="s">
        <v>156</v>
      </c>
      <c r="AC127" s="19" t="s">
        <v>106</v>
      </c>
      <c r="AD127" s="20">
        <v>3009675</v>
      </c>
      <c r="AE127" s="19" t="s">
        <v>114</v>
      </c>
      <c r="AF127" s="20">
        <v>3009675</v>
      </c>
      <c r="AG127" s="19" t="s">
        <v>152</v>
      </c>
      <c r="AL127" s="26">
        <v>43139</v>
      </c>
      <c r="AM127" s="19" t="s">
        <v>151</v>
      </c>
      <c r="AN127" s="19">
        <v>2017</v>
      </c>
      <c r="AO127" s="26">
        <v>43139</v>
      </c>
      <c r="AP127" s="19" t="s">
        <v>359</v>
      </c>
    </row>
    <row r="128" spans="1:42" s="19" customFormat="1" ht="45" x14ac:dyDescent="0.25">
      <c r="A128" s="19" t="s">
        <v>146</v>
      </c>
      <c r="B128" s="19" t="s">
        <v>104</v>
      </c>
      <c r="C128" s="19">
        <v>2017</v>
      </c>
      <c r="D128" s="19" t="s">
        <v>147</v>
      </c>
      <c r="E128" s="20">
        <v>3009676</v>
      </c>
      <c r="F128" s="19" t="s">
        <v>148</v>
      </c>
      <c r="G128" s="21" t="s">
        <v>536</v>
      </c>
      <c r="H128" s="22" t="s">
        <v>418</v>
      </c>
      <c r="I128" s="20">
        <v>3009676</v>
      </c>
      <c r="J128" s="20">
        <v>3009676</v>
      </c>
      <c r="K128" s="23" t="s">
        <v>150</v>
      </c>
      <c r="L128" s="20" t="s">
        <v>151</v>
      </c>
      <c r="M128" s="19" t="s">
        <v>152</v>
      </c>
      <c r="O128" s="24">
        <v>340.52</v>
      </c>
      <c r="P128" s="24">
        <v>395</v>
      </c>
      <c r="S128" s="19" t="s">
        <v>153</v>
      </c>
      <c r="U128" s="19" t="s">
        <v>154</v>
      </c>
      <c r="V128" s="25" t="s">
        <v>462</v>
      </c>
      <c r="AB128" s="19" t="s">
        <v>156</v>
      </c>
      <c r="AC128" s="19" t="s">
        <v>106</v>
      </c>
      <c r="AD128" s="20">
        <v>3009676</v>
      </c>
      <c r="AE128" s="19" t="s">
        <v>114</v>
      </c>
      <c r="AF128" s="20">
        <v>3009676</v>
      </c>
      <c r="AG128" s="19" t="s">
        <v>152</v>
      </c>
      <c r="AL128" s="26">
        <v>43139</v>
      </c>
      <c r="AM128" s="19" t="s">
        <v>151</v>
      </c>
      <c r="AN128" s="19">
        <v>2017</v>
      </c>
      <c r="AO128" s="26">
        <v>43139</v>
      </c>
      <c r="AP128" s="19" t="s">
        <v>359</v>
      </c>
    </row>
    <row r="129" spans="1:42" s="19" customFormat="1" ht="45" x14ac:dyDescent="0.25">
      <c r="A129" s="19" t="s">
        <v>146</v>
      </c>
      <c r="B129" s="19" t="s">
        <v>104</v>
      </c>
      <c r="C129" s="19">
        <v>2017</v>
      </c>
      <c r="D129" s="19" t="s">
        <v>147</v>
      </c>
      <c r="E129" s="20">
        <v>3009679</v>
      </c>
      <c r="F129" s="19" t="s">
        <v>148</v>
      </c>
      <c r="G129" s="21" t="s">
        <v>536</v>
      </c>
      <c r="H129" s="22" t="s">
        <v>418</v>
      </c>
      <c r="I129" s="20">
        <v>3009679</v>
      </c>
      <c r="J129" s="20">
        <v>3009679</v>
      </c>
      <c r="K129" s="23" t="s">
        <v>150</v>
      </c>
      <c r="L129" s="20" t="s">
        <v>151</v>
      </c>
      <c r="M129" s="19" t="s">
        <v>152</v>
      </c>
      <c r="O129" s="24">
        <v>1289.6600000000001</v>
      </c>
      <c r="P129" s="24">
        <v>1496</v>
      </c>
      <c r="S129" s="19" t="s">
        <v>153</v>
      </c>
      <c r="U129" s="19" t="s">
        <v>154</v>
      </c>
      <c r="V129" s="25" t="s">
        <v>463</v>
      </c>
      <c r="AB129" s="19" t="s">
        <v>156</v>
      </c>
      <c r="AC129" s="19" t="s">
        <v>106</v>
      </c>
      <c r="AD129" s="20">
        <v>3009679</v>
      </c>
      <c r="AE129" s="19" t="s">
        <v>114</v>
      </c>
      <c r="AF129" s="20">
        <v>3009679</v>
      </c>
      <c r="AG129" s="19" t="s">
        <v>152</v>
      </c>
      <c r="AL129" s="26">
        <v>43139</v>
      </c>
      <c r="AM129" s="19" t="s">
        <v>151</v>
      </c>
      <c r="AN129" s="19">
        <v>2017</v>
      </c>
      <c r="AO129" s="26">
        <v>43139</v>
      </c>
      <c r="AP129" s="19" t="s">
        <v>359</v>
      </c>
    </row>
    <row r="130" spans="1:42" s="19" customFormat="1" ht="90" x14ac:dyDescent="0.25">
      <c r="A130" s="19" t="s">
        <v>146</v>
      </c>
      <c r="B130" s="19" t="s">
        <v>104</v>
      </c>
      <c r="C130" s="19">
        <v>2017</v>
      </c>
      <c r="D130" s="19" t="s">
        <v>147</v>
      </c>
      <c r="E130" s="20">
        <v>3009681</v>
      </c>
      <c r="F130" s="19" t="s">
        <v>148</v>
      </c>
      <c r="G130" s="21" t="s">
        <v>536</v>
      </c>
      <c r="H130" s="22" t="s">
        <v>418</v>
      </c>
      <c r="I130" s="20">
        <v>3009681</v>
      </c>
      <c r="J130" s="20">
        <v>3009681</v>
      </c>
      <c r="K130" s="23" t="s">
        <v>184</v>
      </c>
      <c r="L130" s="20" t="s">
        <v>151</v>
      </c>
      <c r="M130" s="19" t="s">
        <v>152</v>
      </c>
      <c r="O130" s="24">
        <v>724.14</v>
      </c>
      <c r="P130" s="24">
        <v>840</v>
      </c>
      <c r="S130" s="19" t="s">
        <v>153</v>
      </c>
      <c r="U130" s="19" t="s">
        <v>154</v>
      </c>
      <c r="V130" s="25" t="s">
        <v>464</v>
      </c>
      <c r="AB130" s="19" t="s">
        <v>156</v>
      </c>
      <c r="AC130" s="19" t="s">
        <v>106</v>
      </c>
      <c r="AD130" s="20">
        <v>3009681</v>
      </c>
      <c r="AE130" s="19" t="s">
        <v>114</v>
      </c>
      <c r="AF130" s="20">
        <v>3009681</v>
      </c>
      <c r="AG130" s="19" t="s">
        <v>152</v>
      </c>
      <c r="AL130" s="26">
        <v>43139</v>
      </c>
      <c r="AM130" s="19" t="s">
        <v>151</v>
      </c>
      <c r="AN130" s="19">
        <v>2017</v>
      </c>
      <c r="AO130" s="26">
        <v>43139</v>
      </c>
      <c r="AP130" s="19" t="s">
        <v>359</v>
      </c>
    </row>
    <row r="131" spans="1:42" s="19" customFormat="1" ht="30" x14ac:dyDescent="0.25">
      <c r="A131" s="19" t="s">
        <v>146</v>
      </c>
      <c r="B131" s="19" t="s">
        <v>104</v>
      </c>
      <c r="C131" s="19">
        <v>2017</v>
      </c>
      <c r="D131" s="19" t="s">
        <v>147</v>
      </c>
      <c r="E131" s="20">
        <v>3009682</v>
      </c>
      <c r="F131" s="19" t="s">
        <v>148</v>
      </c>
      <c r="G131" s="21" t="s">
        <v>536</v>
      </c>
      <c r="H131" s="22" t="s">
        <v>418</v>
      </c>
      <c r="I131" s="20">
        <v>3009682</v>
      </c>
      <c r="J131" s="20">
        <v>3009682</v>
      </c>
      <c r="K131" s="23" t="s">
        <v>150</v>
      </c>
      <c r="L131" s="20" t="s">
        <v>151</v>
      </c>
      <c r="M131" s="19" t="s">
        <v>152</v>
      </c>
      <c r="O131" s="24">
        <v>112.07</v>
      </c>
      <c r="P131" s="24">
        <v>130</v>
      </c>
      <c r="S131" s="19" t="s">
        <v>153</v>
      </c>
      <c r="U131" s="19" t="s">
        <v>154</v>
      </c>
      <c r="V131" s="25" t="s">
        <v>465</v>
      </c>
      <c r="AB131" s="19" t="s">
        <v>156</v>
      </c>
      <c r="AC131" s="19" t="s">
        <v>106</v>
      </c>
      <c r="AD131" s="20">
        <v>3009682</v>
      </c>
      <c r="AE131" s="19" t="s">
        <v>114</v>
      </c>
      <c r="AF131" s="20">
        <v>3009682</v>
      </c>
      <c r="AG131" s="19" t="s">
        <v>152</v>
      </c>
      <c r="AL131" s="26">
        <v>43139</v>
      </c>
      <c r="AM131" s="19" t="s">
        <v>151</v>
      </c>
      <c r="AN131" s="19">
        <v>2017</v>
      </c>
      <c r="AO131" s="26">
        <v>43139</v>
      </c>
      <c r="AP131" s="19" t="s">
        <v>359</v>
      </c>
    </row>
    <row r="132" spans="1:42" s="19" customFormat="1" ht="30" x14ac:dyDescent="0.25">
      <c r="A132" s="19" t="s">
        <v>146</v>
      </c>
      <c r="B132" s="19" t="s">
        <v>104</v>
      </c>
      <c r="C132" s="19">
        <v>2017</v>
      </c>
      <c r="D132" s="19" t="s">
        <v>147</v>
      </c>
      <c r="E132" s="20">
        <v>3009683</v>
      </c>
      <c r="F132" s="19" t="s">
        <v>148</v>
      </c>
      <c r="G132" s="21" t="s">
        <v>536</v>
      </c>
      <c r="H132" s="22" t="s">
        <v>418</v>
      </c>
      <c r="I132" s="20">
        <v>3009683</v>
      </c>
      <c r="J132" s="20">
        <v>3009683</v>
      </c>
      <c r="K132" s="23" t="s">
        <v>194</v>
      </c>
      <c r="L132" s="20" t="s">
        <v>151</v>
      </c>
      <c r="M132" s="19" t="s">
        <v>152</v>
      </c>
      <c r="O132" s="24">
        <v>87.93</v>
      </c>
      <c r="P132" s="24">
        <v>102</v>
      </c>
      <c r="S132" s="19" t="s">
        <v>153</v>
      </c>
      <c r="U132" s="19" t="s">
        <v>154</v>
      </c>
      <c r="V132" s="25" t="s">
        <v>466</v>
      </c>
      <c r="AB132" s="19" t="s">
        <v>156</v>
      </c>
      <c r="AC132" s="19" t="s">
        <v>106</v>
      </c>
      <c r="AD132" s="20">
        <v>3009683</v>
      </c>
      <c r="AE132" s="19" t="s">
        <v>114</v>
      </c>
      <c r="AF132" s="20">
        <v>3009683</v>
      </c>
      <c r="AG132" s="19" t="s">
        <v>152</v>
      </c>
      <c r="AL132" s="26">
        <v>43139</v>
      </c>
      <c r="AM132" s="19" t="s">
        <v>151</v>
      </c>
      <c r="AN132" s="19">
        <v>2017</v>
      </c>
      <c r="AO132" s="26">
        <v>43139</v>
      </c>
      <c r="AP132" s="19" t="s">
        <v>359</v>
      </c>
    </row>
    <row r="133" spans="1:42" s="19" customFormat="1" ht="60" x14ac:dyDescent="0.25">
      <c r="A133" s="19" t="s">
        <v>146</v>
      </c>
      <c r="B133" s="19" t="s">
        <v>104</v>
      </c>
      <c r="C133" s="19">
        <v>2017</v>
      </c>
      <c r="D133" s="19" t="s">
        <v>147</v>
      </c>
      <c r="E133" s="20">
        <v>3009684</v>
      </c>
      <c r="F133" s="19" t="s">
        <v>148</v>
      </c>
      <c r="G133" s="21" t="s">
        <v>536</v>
      </c>
      <c r="H133" s="22" t="s">
        <v>418</v>
      </c>
      <c r="I133" s="20">
        <v>3009684</v>
      </c>
      <c r="J133" s="20">
        <v>3009684</v>
      </c>
      <c r="K133" s="20" t="s">
        <v>151</v>
      </c>
      <c r="L133" s="20" t="s">
        <v>151</v>
      </c>
      <c r="M133" s="19" t="s">
        <v>152</v>
      </c>
      <c r="O133" s="24">
        <v>1393</v>
      </c>
      <c r="P133" s="24">
        <v>1616</v>
      </c>
      <c r="S133" s="19" t="s">
        <v>153</v>
      </c>
      <c r="U133" s="19" t="s">
        <v>154</v>
      </c>
      <c r="V133" s="25" t="s">
        <v>467</v>
      </c>
      <c r="AB133" s="19" t="s">
        <v>156</v>
      </c>
      <c r="AC133" s="19" t="s">
        <v>106</v>
      </c>
      <c r="AD133" s="20">
        <v>3009684</v>
      </c>
      <c r="AE133" s="19" t="s">
        <v>114</v>
      </c>
      <c r="AF133" s="20">
        <v>3009684</v>
      </c>
      <c r="AG133" s="19" t="s">
        <v>152</v>
      </c>
      <c r="AL133" s="26">
        <v>43139</v>
      </c>
      <c r="AM133" s="19" t="s">
        <v>151</v>
      </c>
      <c r="AN133" s="19">
        <v>2017</v>
      </c>
      <c r="AO133" s="26">
        <v>43139</v>
      </c>
      <c r="AP133" s="19" t="s">
        <v>359</v>
      </c>
    </row>
    <row r="134" spans="1:42" s="19" customFormat="1" ht="60" x14ac:dyDescent="0.25">
      <c r="A134" s="19" t="s">
        <v>146</v>
      </c>
      <c r="B134" s="19" t="s">
        <v>104</v>
      </c>
      <c r="C134" s="19">
        <v>2017</v>
      </c>
      <c r="D134" s="19" t="s">
        <v>147</v>
      </c>
      <c r="E134" s="20">
        <v>3009685</v>
      </c>
      <c r="F134" s="19" t="s">
        <v>148</v>
      </c>
      <c r="G134" s="21" t="s">
        <v>536</v>
      </c>
      <c r="H134" s="22" t="s">
        <v>418</v>
      </c>
      <c r="I134" s="20">
        <v>3009685</v>
      </c>
      <c r="J134" s="20">
        <v>3009685</v>
      </c>
      <c r="K134" s="20" t="s">
        <v>151</v>
      </c>
      <c r="L134" s="20" t="s">
        <v>151</v>
      </c>
      <c r="M134" s="19" t="s">
        <v>152</v>
      </c>
      <c r="O134" s="24">
        <v>406.9</v>
      </c>
      <c r="P134" s="24">
        <v>472</v>
      </c>
      <c r="S134" s="19" t="s">
        <v>153</v>
      </c>
      <c r="U134" s="19" t="s">
        <v>154</v>
      </c>
      <c r="V134" s="25" t="s">
        <v>468</v>
      </c>
      <c r="AB134" s="19" t="s">
        <v>156</v>
      </c>
      <c r="AC134" s="19" t="s">
        <v>106</v>
      </c>
      <c r="AD134" s="20">
        <v>3009685</v>
      </c>
      <c r="AE134" s="19" t="s">
        <v>114</v>
      </c>
      <c r="AF134" s="20">
        <v>3009685</v>
      </c>
      <c r="AG134" s="19" t="s">
        <v>152</v>
      </c>
      <c r="AL134" s="26">
        <v>43139</v>
      </c>
      <c r="AM134" s="19" t="s">
        <v>151</v>
      </c>
      <c r="AN134" s="19">
        <v>2017</v>
      </c>
      <c r="AO134" s="26">
        <v>43139</v>
      </c>
      <c r="AP134" s="19" t="s">
        <v>359</v>
      </c>
    </row>
    <row r="135" spans="1:42" s="19" customFormat="1" ht="45" x14ac:dyDescent="0.25">
      <c r="A135" s="19" t="s">
        <v>146</v>
      </c>
      <c r="B135" s="19" t="s">
        <v>104</v>
      </c>
      <c r="C135" s="19">
        <v>2017</v>
      </c>
      <c r="D135" s="19" t="s">
        <v>147</v>
      </c>
      <c r="E135" s="20">
        <v>3009686</v>
      </c>
      <c r="F135" s="19" t="s">
        <v>148</v>
      </c>
      <c r="G135" s="21" t="s">
        <v>536</v>
      </c>
      <c r="H135" s="22" t="s">
        <v>418</v>
      </c>
      <c r="I135" s="20">
        <v>3009686</v>
      </c>
      <c r="J135" s="20">
        <v>3009686</v>
      </c>
      <c r="K135" s="20" t="s">
        <v>151</v>
      </c>
      <c r="L135" s="20" t="s">
        <v>151</v>
      </c>
      <c r="M135" s="19" t="s">
        <v>152</v>
      </c>
      <c r="O135" s="24">
        <v>237.07</v>
      </c>
      <c r="P135" s="24">
        <v>275</v>
      </c>
      <c r="S135" s="19" t="s">
        <v>153</v>
      </c>
      <c r="U135" s="19" t="s">
        <v>154</v>
      </c>
      <c r="V135" s="25" t="s">
        <v>469</v>
      </c>
      <c r="AB135" s="19" t="s">
        <v>156</v>
      </c>
      <c r="AC135" s="19" t="s">
        <v>106</v>
      </c>
      <c r="AD135" s="20">
        <v>3009686</v>
      </c>
      <c r="AE135" s="19" t="s">
        <v>114</v>
      </c>
      <c r="AF135" s="20">
        <v>3009686</v>
      </c>
      <c r="AG135" s="19" t="s">
        <v>152</v>
      </c>
      <c r="AL135" s="26">
        <v>43139</v>
      </c>
      <c r="AM135" s="19" t="s">
        <v>151</v>
      </c>
      <c r="AN135" s="19">
        <v>2017</v>
      </c>
      <c r="AO135" s="26">
        <v>43139</v>
      </c>
      <c r="AP135" s="19" t="s">
        <v>359</v>
      </c>
    </row>
    <row r="136" spans="1:42" s="19" customFormat="1" ht="45" x14ac:dyDescent="0.25">
      <c r="A136" s="19" t="s">
        <v>146</v>
      </c>
      <c r="B136" s="19" t="s">
        <v>104</v>
      </c>
      <c r="C136" s="19">
        <v>2017</v>
      </c>
      <c r="D136" s="19" t="s">
        <v>147</v>
      </c>
      <c r="E136" s="20">
        <v>3009687</v>
      </c>
      <c r="F136" s="19" t="s">
        <v>148</v>
      </c>
      <c r="G136" s="21" t="s">
        <v>536</v>
      </c>
      <c r="H136" s="22" t="s">
        <v>418</v>
      </c>
      <c r="I136" s="20">
        <v>3009687</v>
      </c>
      <c r="J136" s="20">
        <v>3009687</v>
      </c>
      <c r="K136" s="20" t="s">
        <v>151</v>
      </c>
      <c r="L136" s="20" t="s">
        <v>151</v>
      </c>
      <c r="M136" s="19" t="s">
        <v>152</v>
      </c>
      <c r="O136" s="24">
        <v>813.79</v>
      </c>
      <c r="P136" s="24">
        <v>944</v>
      </c>
      <c r="S136" s="19" t="s">
        <v>153</v>
      </c>
      <c r="U136" s="19" t="s">
        <v>154</v>
      </c>
      <c r="V136" s="25" t="s">
        <v>470</v>
      </c>
      <c r="AB136" s="19" t="s">
        <v>156</v>
      </c>
      <c r="AC136" s="19" t="s">
        <v>106</v>
      </c>
      <c r="AD136" s="20">
        <v>3009687</v>
      </c>
      <c r="AE136" s="19" t="s">
        <v>114</v>
      </c>
      <c r="AF136" s="20">
        <v>3009687</v>
      </c>
      <c r="AG136" s="19" t="s">
        <v>152</v>
      </c>
      <c r="AL136" s="26">
        <v>43139</v>
      </c>
      <c r="AM136" s="19" t="s">
        <v>151</v>
      </c>
      <c r="AN136" s="19">
        <v>2017</v>
      </c>
      <c r="AO136" s="26">
        <v>43139</v>
      </c>
      <c r="AP136" s="19" t="s">
        <v>359</v>
      </c>
    </row>
    <row r="137" spans="1:42" s="19" customFormat="1" ht="45" x14ac:dyDescent="0.25">
      <c r="A137" s="19" t="s">
        <v>146</v>
      </c>
      <c r="B137" s="19" t="s">
        <v>104</v>
      </c>
      <c r="C137" s="19">
        <v>2017</v>
      </c>
      <c r="D137" s="19" t="s">
        <v>147</v>
      </c>
      <c r="E137" s="20">
        <v>3009696</v>
      </c>
      <c r="F137" s="19" t="s">
        <v>148</v>
      </c>
      <c r="G137" s="21" t="s">
        <v>536</v>
      </c>
      <c r="H137" s="22" t="s">
        <v>418</v>
      </c>
      <c r="I137" s="20">
        <v>3009696</v>
      </c>
      <c r="J137" s="20">
        <v>3009696</v>
      </c>
      <c r="K137" s="23" t="s">
        <v>197</v>
      </c>
      <c r="L137" s="20" t="s">
        <v>151</v>
      </c>
      <c r="M137" s="19" t="s">
        <v>152</v>
      </c>
      <c r="O137" s="24">
        <f>234.09+46.92+70.69+175.86</f>
        <v>527.55999999999995</v>
      </c>
      <c r="P137" s="24">
        <f>306.66+50.5+82+204</f>
        <v>643.16000000000008</v>
      </c>
      <c r="S137" s="19" t="s">
        <v>153</v>
      </c>
      <c r="U137" s="19" t="s">
        <v>154</v>
      </c>
      <c r="V137" s="25" t="s">
        <v>471</v>
      </c>
      <c r="AB137" s="19" t="s">
        <v>156</v>
      </c>
      <c r="AC137" s="19" t="s">
        <v>106</v>
      </c>
      <c r="AD137" s="20">
        <v>3009696</v>
      </c>
      <c r="AE137" s="19" t="s">
        <v>114</v>
      </c>
      <c r="AF137" s="20">
        <v>3009696</v>
      </c>
      <c r="AG137" s="19" t="s">
        <v>152</v>
      </c>
      <c r="AL137" s="26">
        <v>43139</v>
      </c>
      <c r="AM137" s="19" t="s">
        <v>151</v>
      </c>
      <c r="AN137" s="19">
        <v>2017</v>
      </c>
      <c r="AO137" s="26">
        <v>43139</v>
      </c>
      <c r="AP137" s="19" t="s">
        <v>359</v>
      </c>
    </row>
    <row r="138" spans="1:42" s="19" customFormat="1" ht="45" x14ac:dyDescent="0.25">
      <c r="A138" s="19" t="s">
        <v>146</v>
      </c>
      <c r="B138" s="19" t="s">
        <v>104</v>
      </c>
      <c r="C138" s="19">
        <v>2017</v>
      </c>
      <c r="D138" s="19" t="s">
        <v>147</v>
      </c>
      <c r="E138" s="20">
        <v>3009700</v>
      </c>
      <c r="F138" s="19" t="s">
        <v>148</v>
      </c>
      <c r="G138" s="21" t="s">
        <v>536</v>
      </c>
      <c r="H138" s="22" t="s">
        <v>418</v>
      </c>
      <c r="I138" s="20">
        <v>3009700</v>
      </c>
      <c r="J138" s="20">
        <v>3009700</v>
      </c>
      <c r="K138" s="23" t="s">
        <v>150</v>
      </c>
      <c r="L138" s="20" t="s">
        <v>151</v>
      </c>
      <c r="M138" s="19" t="s">
        <v>152</v>
      </c>
      <c r="O138" s="24">
        <v>146.55000000000001</v>
      </c>
      <c r="P138" s="24">
        <v>170</v>
      </c>
      <c r="S138" s="19" t="s">
        <v>153</v>
      </c>
      <c r="U138" s="19" t="s">
        <v>154</v>
      </c>
      <c r="V138" s="25" t="s">
        <v>472</v>
      </c>
      <c r="AB138" s="19" t="s">
        <v>156</v>
      </c>
      <c r="AC138" s="19" t="s">
        <v>106</v>
      </c>
      <c r="AD138" s="20">
        <v>3009700</v>
      </c>
      <c r="AE138" s="19" t="s">
        <v>114</v>
      </c>
      <c r="AF138" s="20">
        <v>3009700</v>
      </c>
      <c r="AG138" s="19" t="s">
        <v>152</v>
      </c>
      <c r="AL138" s="26">
        <v>43139</v>
      </c>
      <c r="AM138" s="19" t="s">
        <v>151</v>
      </c>
      <c r="AN138" s="19">
        <v>2017</v>
      </c>
      <c r="AO138" s="26">
        <v>43139</v>
      </c>
      <c r="AP138" s="19" t="s">
        <v>359</v>
      </c>
    </row>
    <row r="139" spans="1:42" s="19" customFormat="1" ht="45" x14ac:dyDescent="0.25">
      <c r="A139" s="19" t="s">
        <v>146</v>
      </c>
      <c r="B139" s="19" t="s">
        <v>104</v>
      </c>
      <c r="C139" s="19">
        <v>2017</v>
      </c>
      <c r="D139" s="19" t="s">
        <v>147</v>
      </c>
      <c r="E139" s="20">
        <v>3009701</v>
      </c>
      <c r="F139" s="19" t="s">
        <v>148</v>
      </c>
      <c r="G139" s="21" t="s">
        <v>536</v>
      </c>
      <c r="H139" s="22" t="s">
        <v>418</v>
      </c>
      <c r="I139" s="20">
        <v>3009701</v>
      </c>
      <c r="J139" s="20">
        <v>3009701</v>
      </c>
      <c r="K139" s="23" t="s">
        <v>150</v>
      </c>
      <c r="L139" s="20" t="s">
        <v>151</v>
      </c>
      <c r="M139" s="19" t="s">
        <v>152</v>
      </c>
      <c r="O139" s="24">
        <v>73.28</v>
      </c>
      <c r="P139" s="24">
        <v>85</v>
      </c>
      <c r="S139" s="19" t="s">
        <v>153</v>
      </c>
      <c r="U139" s="19" t="s">
        <v>154</v>
      </c>
      <c r="V139" s="25" t="s">
        <v>473</v>
      </c>
      <c r="AB139" s="19" t="s">
        <v>156</v>
      </c>
      <c r="AC139" s="19" t="s">
        <v>106</v>
      </c>
      <c r="AD139" s="20">
        <v>3009701</v>
      </c>
      <c r="AE139" s="19" t="s">
        <v>114</v>
      </c>
      <c r="AF139" s="20">
        <v>3009701</v>
      </c>
      <c r="AG139" s="19" t="s">
        <v>152</v>
      </c>
      <c r="AL139" s="26">
        <v>43139</v>
      </c>
      <c r="AM139" s="19" t="s">
        <v>151</v>
      </c>
      <c r="AN139" s="19">
        <v>2017</v>
      </c>
      <c r="AO139" s="26">
        <v>43139</v>
      </c>
      <c r="AP139" s="19" t="s">
        <v>359</v>
      </c>
    </row>
    <row r="140" spans="1:42" s="19" customFormat="1" ht="30" x14ac:dyDescent="0.25">
      <c r="A140" s="19" t="s">
        <v>146</v>
      </c>
      <c r="B140" s="19" t="s">
        <v>104</v>
      </c>
      <c r="C140" s="19">
        <v>2017</v>
      </c>
      <c r="D140" s="19" t="s">
        <v>147</v>
      </c>
      <c r="E140" s="20">
        <v>3009703</v>
      </c>
      <c r="F140" s="19" t="s">
        <v>148</v>
      </c>
      <c r="G140" s="21" t="s">
        <v>536</v>
      </c>
      <c r="H140" s="22" t="s">
        <v>418</v>
      </c>
      <c r="I140" s="20">
        <v>3009703</v>
      </c>
      <c r="J140" s="20">
        <v>3009703</v>
      </c>
      <c r="K140" s="23" t="s">
        <v>194</v>
      </c>
      <c r="L140" s="20" t="s">
        <v>151</v>
      </c>
      <c r="M140" s="19" t="s">
        <v>152</v>
      </c>
      <c r="O140" s="24">
        <v>274.14</v>
      </c>
      <c r="P140" s="24">
        <v>318</v>
      </c>
      <c r="S140" s="19" t="s">
        <v>153</v>
      </c>
      <c r="U140" s="19" t="s">
        <v>154</v>
      </c>
      <c r="V140" s="25" t="s">
        <v>474</v>
      </c>
      <c r="AB140" s="19" t="s">
        <v>156</v>
      </c>
      <c r="AC140" s="19" t="s">
        <v>106</v>
      </c>
      <c r="AD140" s="20">
        <v>3009703</v>
      </c>
      <c r="AE140" s="19" t="s">
        <v>114</v>
      </c>
      <c r="AF140" s="20">
        <v>3009703</v>
      </c>
      <c r="AG140" s="19" t="s">
        <v>152</v>
      </c>
      <c r="AL140" s="26">
        <v>43139</v>
      </c>
      <c r="AM140" s="19" t="s">
        <v>151</v>
      </c>
      <c r="AN140" s="19">
        <v>2017</v>
      </c>
      <c r="AO140" s="26">
        <v>43139</v>
      </c>
      <c r="AP140" s="19" t="s">
        <v>359</v>
      </c>
    </row>
    <row r="141" spans="1:42" s="19" customFormat="1" ht="45" x14ac:dyDescent="0.25">
      <c r="A141" s="19" t="s">
        <v>146</v>
      </c>
      <c r="B141" s="19" t="s">
        <v>104</v>
      </c>
      <c r="C141" s="19">
        <v>2017</v>
      </c>
      <c r="D141" s="19" t="s">
        <v>147</v>
      </c>
      <c r="E141" s="20">
        <v>3009705</v>
      </c>
      <c r="F141" s="19" t="s">
        <v>148</v>
      </c>
      <c r="G141" s="21" t="s">
        <v>536</v>
      </c>
      <c r="H141" s="22" t="s">
        <v>418</v>
      </c>
      <c r="I141" s="20">
        <v>3009705</v>
      </c>
      <c r="J141" s="20">
        <v>3009705</v>
      </c>
      <c r="K141" s="23" t="s">
        <v>274</v>
      </c>
      <c r="L141" s="20" t="s">
        <v>151</v>
      </c>
      <c r="M141" s="19" t="s">
        <v>152</v>
      </c>
      <c r="O141" s="24">
        <v>1293.0999999999999</v>
      </c>
      <c r="P141" s="24">
        <v>1500</v>
      </c>
      <c r="S141" s="19" t="s">
        <v>153</v>
      </c>
      <c r="U141" s="19" t="s">
        <v>154</v>
      </c>
      <c r="V141" s="25" t="s">
        <v>475</v>
      </c>
      <c r="AB141" s="19" t="s">
        <v>156</v>
      </c>
      <c r="AC141" s="19" t="s">
        <v>106</v>
      </c>
      <c r="AD141" s="20">
        <v>3009705</v>
      </c>
      <c r="AE141" s="19" t="s">
        <v>114</v>
      </c>
      <c r="AF141" s="20">
        <v>3009705</v>
      </c>
      <c r="AG141" s="19" t="s">
        <v>152</v>
      </c>
      <c r="AL141" s="26">
        <v>43139</v>
      </c>
      <c r="AM141" s="19" t="s">
        <v>151</v>
      </c>
      <c r="AN141" s="19">
        <v>2017</v>
      </c>
      <c r="AO141" s="26">
        <v>43139</v>
      </c>
      <c r="AP141" s="19" t="s">
        <v>359</v>
      </c>
    </row>
    <row r="142" spans="1:42" s="19" customFormat="1" ht="45" x14ac:dyDescent="0.25">
      <c r="A142" s="19" t="s">
        <v>146</v>
      </c>
      <c r="B142" s="19" t="s">
        <v>104</v>
      </c>
      <c r="C142" s="19">
        <v>2017</v>
      </c>
      <c r="D142" s="19" t="s">
        <v>147</v>
      </c>
      <c r="E142" s="20">
        <v>3009706</v>
      </c>
      <c r="F142" s="19" t="s">
        <v>148</v>
      </c>
      <c r="G142" s="21" t="s">
        <v>536</v>
      </c>
      <c r="H142" s="22" t="s">
        <v>418</v>
      </c>
      <c r="I142" s="20">
        <v>3009706</v>
      </c>
      <c r="J142" s="20">
        <v>3009706</v>
      </c>
      <c r="K142" s="23" t="s">
        <v>150</v>
      </c>
      <c r="L142" s="20" t="s">
        <v>151</v>
      </c>
      <c r="M142" s="19" t="s">
        <v>152</v>
      </c>
      <c r="O142" s="24">
        <v>1262.93</v>
      </c>
      <c r="P142" s="24">
        <v>1465</v>
      </c>
      <c r="S142" s="19" t="s">
        <v>153</v>
      </c>
      <c r="U142" s="19" t="s">
        <v>154</v>
      </c>
      <c r="V142" s="25" t="s">
        <v>476</v>
      </c>
      <c r="AB142" s="19" t="s">
        <v>156</v>
      </c>
      <c r="AC142" s="19" t="s">
        <v>106</v>
      </c>
      <c r="AD142" s="20">
        <v>3009706</v>
      </c>
      <c r="AE142" s="19" t="s">
        <v>114</v>
      </c>
      <c r="AF142" s="20">
        <v>3009706</v>
      </c>
      <c r="AG142" s="19" t="s">
        <v>152</v>
      </c>
      <c r="AL142" s="26">
        <v>43139</v>
      </c>
      <c r="AM142" s="19" t="s">
        <v>151</v>
      </c>
      <c r="AN142" s="19">
        <v>2017</v>
      </c>
      <c r="AO142" s="26">
        <v>43139</v>
      </c>
      <c r="AP142" s="19" t="s">
        <v>359</v>
      </c>
    </row>
    <row r="143" spans="1:42" s="19" customFormat="1" ht="30" x14ac:dyDescent="0.25">
      <c r="A143" s="19" t="s">
        <v>146</v>
      </c>
      <c r="B143" s="19" t="s">
        <v>104</v>
      </c>
      <c r="C143" s="19">
        <v>2017</v>
      </c>
      <c r="D143" s="19" t="s">
        <v>147</v>
      </c>
      <c r="E143" s="20">
        <v>3009712</v>
      </c>
      <c r="F143" s="19" t="s">
        <v>148</v>
      </c>
      <c r="G143" s="21" t="s">
        <v>536</v>
      </c>
      <c r="H143" s="22" t="s">
        <v>418</v>
      </c>
      <c r="I143" s="20">
        <v>3009712</v>
      </c>
      <c r="J143" s="20">
        <v>3009712</v>
      </c>
      <c r="K143" s="23" t="s">
        <v>197</v>
      </c>
      <c r="L143" s="20" t="s">
        <v>151</v>
      </c>
      <c r="M143" s="19" t="s">
        <v>152</v>
      </c>
      <c r="O143" s="24">
        <v>144.83000000000001</v>
      </c>
      <c r="P143" s="24">
        <v>168</v>
      </c>
      <c r="S143" s="19" t="s">
        <v>153</v>
      </c>
      <c r="U143" s="19" t="s">
        <v>154</v>
      </c>
      <c r="V143" s="25" t="s">
        <v>477</v>
      </c>
      <c r="AB143" s="19" t="s">
        <v>156</v>
      </c>
      <c r="AC143" s="19" t="s">
        <v>106</v>
      </c>
      <c r="AD143" s="20">
        <v>3009712</v>
      </c>
      <c r="AE143" s="19" t="s">
        <v>114</v>
      </c>
      <c r="AF143" s="20">
        <v>3009712</v>
      </c>
      <c r="AG143" s="19" t="s">
        <v>152</v>
      </c>
      <c r="AL143" s="26">
        <v>43139</v>
      </c>
      <c r="AM143" s="19" t="s">
        <v>151</v>
      </c>
      <c r="AN143" s="19">
        <v>2017</v>
      </c>
      <c r="AO143" s="26">
        <v>43139</v>
      </c>
      <c r="AP143" s="19" t="s">
        <v>359</v>
      </c>
    </row>
    <row r="144" spans="1:42" s="19" customFormat="1" ht="45" x14ac:dyDescent="0.25">
      <c r="A144" s="19" t="s">
        <v>146</v>
      </c>
      <c r="B144" s="19" t="s">
        <v>104</v>
      </c>
      <c r="C144" s="19">
        <v>2017</v>
      </c>
      <c r="D144" s="19" t="s">
        <v>147</v>
      </c>
      <c r="E144" s="20">
        <v>3009719</v>
      </c>
      <c r="F144" s="19" t="s">
        <v>148</v>
      </c>
      <c r="G144" s="21" t="s">
        <v>536</v>
      </c>
      <c r="H144" s="22" t="s">
        <v>418</v>
      </c>
      <c r="I144" s="20">
        <v>3009719</v>
      </c>
      <c r="J144" s="20">
        <v>3009719</v>
      </c>
      <c r="K144" s="23" t="s">
        <v>158</v>
      </c>
      <c r="L144" s="20" t="s">
        <v>151</v>
      </c>
      <c r="M144" s="19" t="s">
        <v>152</v>
      </c>
      <c r="O144" s="24">
        <v>610.34</v>
      </c>
      <c r="P144" s="24">
        <v>707.99</v>
      </c>
      <c r="S144" s="19" t="s">
        <v>153</v>
      </c>
      <c r="U144" s="19" t="s">
        <v>154</v>
      </c>
      <c r="V144" s="25" t="s">
        <v>478</v>
      </c>
      <c r="AB144" s="19" t="s">
        <v>156</v>
      </c>
      <c r="AC144" s="19" t="s">
        <v>106</v>
      </c>
      <c r="AD144" s="20">
        <v>3009719</v>
      </c>
      <c r="AE144" s="19" t="s">
        <v>114</v>
      </c>
      <c r="AF144" s="20">
        <v>3009719</v>
      </c>
      <c r="AG144" s="19" t="s">
        <v>152</v>
      </c>
      <c r="AL144" s="26">
        <v>43139</v>
      </c>
      <c r="AM144" s="19" t="s">
        <v>151</v>
      </c>
      <c r="AN144" s="19">
        <v>2017</v>
      </c>
      <c r="AO144" s="26">
        <v>43139</v>
      </c>
      <c r="AP144" s="19" t="s">
        <v>359</v>
      </c>
    </row>
    <row r="145" spans="1:42" s="19" customFormat="1" ht="45" x14ac:dyDescent="0.25">
      <c r="A145" s="19" t="s">
        <v>146</v>
      </c>
      <c r="B145" s="19" t="s">
        <v>104</v>
      </c>
      <c r="C145" s="19">
        <v>2017</v>
      </c>
      <c r="D145" s="19" t="s">
        <v>147</v>
      </c>
      <c r="E145" s="20">
        <v>3009721</v>
      </c>
      <c r="F145" s="19" t="s">
        <v>148</v>
      </c>
      <c r="G145" s="21" t="s">
        <v>536</v>
      </c>
      <c r="H145" s="22" t="s">
        <v>418</v>
      </c>
      <c r="I145" s="20">
        <v>3009721</v>
      </c>
      <c r="J145" s="20">
        <v>3009721</v>
      </c>
      <c r="K145" s="23" t="s">
        <v>150</v>
      </c>
      <c r="L145" s="20" t="s">
        <v>151</v>
      </c>
      <c r="M145" s="19" t="s">
        <v>152</v>
      </c>
      <c r="O145" s="24">
        <v>383.62</v>
      </c>
      <c r="P145" s="24">
        <v>445</v>
      </c>
      <c r="S145" s="19" t="s">
        <v>153</v>
      </c>
      <c r="U145" s="19" t="s">
        <v>154</v>
      </c>
      <c r="V145" s="25" t="s">
        <v>479</v>
      </c>
      <c r="AB145" s="19" t="s">
        <v>156</v>
      </c>
      <c r="AC145" s="19" t="s">
        <v>106</v>
      </c>
      <c r="AD145" s="20">
        <v>3009721</v>
      </c>
      <c r="AE145" s="19" t="s">
        <v>114</v>
      </c>
      <c r="AF145" s="20">
        <v>3009721</v>
      </c>
      <c r="AG145" s="19" t="s">
        <v>152</v>
      </c>
      <c r="AL145" s="26">
        <v>43139</v>
      </c>
      <c r="AM145" s="19" t="s">
        <v>151</v>
      </c>
      <c r="AN145" s="19">
        <v>2017</v>
      </c>
      <c r="AO145" s="26">
        <v>43139</v>
      </c>
      <c r="AP145" s="19" t="s">
        <v>359</v>
      </c>
    </row>
    <row r="146" spans="1:42" s="19" customFormat="1" ht="45" x14ac:dyDescent="0.25">
      <c r="A146" s="19" t="s">
        <v>146</v>
      </c>
      <c r="B146" s="19" t="s">
        <v>104</v>
      </c>
      <c r="C146" s="19">
        <v>2017</v>
      </c>
      <c r="D146" s="19" t="s">
        <v>147</v>
      </c>
      <c r="E146" s="20">
        <v>3009731</v>
      </c>
      <c r="F146" s="19" t="s">
        <v>148</v>
      </c>
      <c r="G146" s="21" t="s">
        <v>536</v>
      </c>
      <c r="H146" s="22" t="s">
        <v>418</v>
      </c>
      <c r="I146" s="20">
        <v>3009731</v>
      </c>
      <c r="J146" s="20">
        <v>3009731</v>
      </c>
      <c r="K146" s="23" t="s">
        <v>150</v>
      </c>
      <c r="L146" s="20" t="s">
        <v>151</v>
      </c>
      <c r="M146" s="19" t="s">
        <v>152</v>
      </c>
      <c r="O146" s="24">
        <v>600</v>
      </c>
      <c r="P146" s="24">
        <v>696</v>
      </c>
      <c r="S146" s="19" t="s">
        <v>153</v>
      </c>
      <c r="U146" s="19" t="s">
        <v>154</v>
      </c>
      <c r="V146" s="25" t="s">
        <v>480</v>
      </c>
      <c r="AB146" s="19" t="s">
        <v>156</v>
      </c>
      <c r="AC146" s="19" t="s">
        <v>106</v>
      </c>
      <c r="AD146" s="20">
        <v>3009731</v>
      </c>
      <c r="AE146" s="19" t="s">
        <v>114</v>
      </c>
      <c r="AF146" s="20">
        <v>3009731</v>
      </c>
      <c r="AG146" s="19" t="s">
        <v>152</v>
      </c>
      <c r="AL146" s="26">
        <v>43139</v>
      </c>
      <c r="AM146" s="19" t="s">
        <v>151</v>
      </c>
      <c r="AN146" s="19">
        <v>2017</v>
      </c>
      <c r="AO146" s="26">
        <v>43139</v>
      </c>
      <c r="AP146" s="19" t="s">
        <v>359</v>
      </c>
    </row>
    <row r="147" spans="1:42" s="19" customFormat="1" ht="45" x14ac:dyDescent="0.25">
      <c r="A147" s="19" t="s">
        <v>146</v>
      </c>
      <c r="B147" s="19" t="s">
        <v>104</v>
      </c>
      <c r="C147" s="19">
        <v>2017</v>
      </c>
      <c r="D147" s="19" t="s">
        <v>147</v>
      </c>
      <c r="E147" s="20">
        <v>3009734</v>
      </c>
      <c r="F147" s="19" t="s">
        <v>148</v>
      </c>
      <c r="G147" s="21" t="s">
        <v>536</v>
      </c>
      <c r="H147" s="22" t="s">
        <v>418</v>
      </c>
      <c r="I147" s="20">
        <v>3009734</v>
      </c>
      <c r="J147" s="20">
        <v>3009734</v>
      </c>
      <c r="K147" s="23" t="s">
        <v>150</v>
      </c>
      <c r="L147" s="20" t="s">
        <v>151</v>
      </c>
      <c r="M147" s="19" t="s">
        <v>152</v>
      </c>
      <c r="O147" s="24">
        <v>189.66</v>
      </c>
      <c r="P147" s="24">
        <v>220</v>
      </c>
      <c r="S147" s="19" t="s">
        <v>153</v>
      </c>
      <c r="U147" s="19" t="s">
        <v>154</v>
      </c>
      <c r="V147" s="25" t="s">
        <v>481</v>
      </c>
      <c r="AB147" s="19" t="s">
        <v>156</v>
      </c>
      <c r="AC147" s="19" t="s">
        <v>106</v>
      </c>
      <c r="AD147" s="20">
        <v>3009734</v>
      </c>
      <c r="AE147" s="19" t="s">
        <v>114</v>
      </c>
      <c r="AF147" s="20">
        <v>3009734</v>
      </c>
      <c r="AG147" s="19" t="s">
        <v>152</v>
      </c>
      <c r="AL147" s="26">
        <v>43139</v>
      </c>
      <c r="AM147" s="19" t="s">
        <v>151</v>
      </c>
      <c r="AN147" s="19">
        <v>2017</v>
      </c>
      <c r="AO147" s="26">
        <v>43139</v>
      </c>
      <c r="AP147" s="19" t="s">
        <v>359</v>
      </c>
    </row>
    <row r="148" spans="1:42" s="19" customFormat="1" ht="45" x14ac:dyDescent="0.25">
      <c r="A148" s="19" t="s">
        <v>146</v>
      </c>
      <c r="B148" s="19" t="s">
        <v>104</v>
      </c>
      <c r="C148" s="19">
        <v>2017</v>
      </c>
      <c r="D148" s="19" t="s">
        <v>147</v>
      </c>
      <c r="E148" s="20">
        <v>3009735</v>
      </c>
      <c r="F148" s="19" t="s">
        <v>148</v>
      </c>
      <c r="G148" s="21" t="s">
        <v>536</v>
      </c>
      <c r="H148" s="22" t="s">
        <v>418</v>
      </c>
      <c r="I148" s="20">
        <v>3009735</v>
      </c>
      <c r="J148" s="20">
        <v>3009735</v>
      </c>
      <c r="K148" s="23" t="s">
        <v>150</v>
      </c>
      <c r="L148" s="20" t="s">
        <v>151</v>
      </c>
      <c r="M148" s="19" t="s">
        <v>152</v>
      </c>
      <c r="O148" s="24">
        <f>450-105.17</f>
        <v>344.83</v>
      </c>
      <c r="P148" s="24">
        <v>400</v>
      </c>
      <c r="S148" s="19" t="s">
        <v>153</v>
      </c>
      <c r="U148" s="19" t="s">
        <v>154</v>
      </c>
      <c r="V148" s="25" t="s">
        <v>482</v>
      </c>
      <c r="AB148" s="19" t="s">
        <v>156</v>
      </c>
      <c r="AC148" s="19" t="s">
        <v>106</v>
      </c>
      <c r="AD148" s="20">
        <v>3009735</v>
      </c>
      <c r="AE148" s="19" t="s">
        <v>114</v>
      </c>
      <c r="AF148" s="20">
        <v>3009735</v>
      </c>
      <c r="AG148" s="19" t="s">
        <v>152</v>
      </c>
      <c r="AL148" s="26">
        <v>43139</v>
      </c>
      <c r="AM148" s="19" t="s">
        <v>151</v>
      </c>
      <c r="AN148" s="19">
        <v>2017</v>
      </c>
      <c r="AO148" s="26">
        <v>43139</v>
      </c>
      <c r="AP148" s="19" t="s">
        <v>359</v>
      </c>
    </row>
    <row r="149" spans="1:42" s="19" customFormat="1" ht="45" x14ac:dyDescent="0.25">
      <c r="A149" s="19" t="s">
        <v>146</v>
      </c>
      <c r="B149" s="19" t="s">
        <v>104</v>
      </c>
      <c r="C149" s="19">
        <v>2017</v>
      </c>
      <c r="D149" s="19" t="s">
        <v>147</v>
      </c>
      <c r="E149" s="20">
        <v>3009736</v>
      </c>
      <c r="F149" s="19" t="s">
        <v>148</v>
      </c>
      <c r="G149" s="21" t="s">
        <v>536</v>
      </c>
      <c r="H149" s="22" t="s">
        <v>418</v>
      </c>
      <c r="I149" s="20">
        <v>3009736</v>
      </c>
      <c r="J149" s="20">
        <v>3009736</v>
      </c>
      <c r="K149" s="23" t="s">
        <v>150</v>
      </c>
      <c r="L149" s="20" t="s">
        <v>151</v>
      </c>
      <c r="M149" s="19" t="s">
        <v>152</v>
      </c>
      <c r="O149" s="24">
        <v>57.76</v>
      </c>
      <c r="P149" s="24">
        <v>67</v>
      </c>
      <c r="S149" s="19" t="s">
        <v>153</v>
      </c>
      <c r="U149" s="19" t="s">
        <v>154</v>
      </c>
      <c r="V149" s="25" t="s">
        <v>483</v>
      </c>
      <c r="AB149" s="19" t="s">
        <v>156</v>
      </c>
      <c r="AC149" s="19" t="s">
        <v>106</v>
      </c>
      <c r="AD149" s="20">
        <v>3009736</v>
      </c>
      <c r="AE149" s="19" t="s">
        <v>114</v>
      </c>
      <c r="AF149" s="20">
        <v>3009736</v>
      </c>
      <c r="AG149" s="19" t="s">
        <v>152</v>
      </c>
      <c r="AL149" s="26">
        <v>43139</v>
      </c>
      <c r="AM149" s="19" t="s">
        <v>151</v>
      </c>
      <c r="AN149" s="19">
        <v>2017</v>
      </c>
      <c r="AO149" s="26">
        <v>43139</v>
      </c>
      <c r="AP149" s="19" t="s">
        <v>359</v>
      </c>
    </row>
    <row r="150" spans="1:42" s="19" customFormat="1" ht="30" x14ac:dyDescent="0.25">
      <c r="A150" s="19" t="s">
        <v>146</v>
      </c>
      <c r="B150" s="19" t="s">
        <v>104</v>
      </c>
      <c r="C150" s="19">
        <v>2017</v>
      </c>
      <c r="D150" s="19" t="s">
        <v>147</v>
      </c>
      <c r="E150" s="20">
        <v>3009738</v>
      </c>
      <c r="F150" s="19" t="s">
        <v>148</v>
      </c>
      <c r="G150" s="21" t="s">
        <v>536</v>
      </c>
      <c r="H150" s="22" t="s">
        <v>418</v>
      </c>
      <c r="I150" s="20">
        <v>3009738</v>
      </c>
      <c r="J150" s="20">
        <v>3009738</v>
      </c>
      <c r="K150" s="23" t="s">
        <v>197</v>
      </c>
      <c r="L150" s="20" t="s">
        <v>151</v>
      </c>
      <c r="M150" s="19" t="s">
        <v>152</v>
      </c>
      <c r="O150" s="24">
        <v>1004.31</v>
      </c>
      <c r="P150" s="24">
        <v>1165</v>
      </c>
      <c r="S150" s="19" t="s">
        <v>153</v>
      </c>
      <c r="U150" s="19" t="s">
        <v>154</v>
      </c>
      <c r="V150" s="25" t="s">
        <v>484</v>
      </c>
      <c r="AB150" s="19" t="s">
        <v>156</v>
      </c>
      <c r="AC150" s="19" t="s">
        <v>106</v>
      </c>
      <c r="AD150" s="20">
        <v>3009738</v>
      </c>
      <c r="AE150" s="19" t="s">
        <v>114</v>
      </c>
      <c r="AF150" s="20">
        <v>3009738</v>
      </c>
      <c r="AG150" s="19" t="s">
        <v>152</v>
      </c>
      <c r="AL150" s="26">
        <v>43139</v>
      </c>
      <c r="AM150" s="19" t="s">
        <v>151</v>
      </c>
      <c r="AN150" s="19">
        <v>2017</v>
      </c>
      <c r="AO150" s="26">
        <v>43139</v>
      </c>
      <c r="AP150" s="19" t="s">
        <v>359</v>
      </c>
    </row>
    <row r="151" spans="1:42" s="19" customFormat="1" ht="30" x14ac:dyDescent="0.25">
      <c r="A151" s="19" t="s">
        <v>146</v>
      </c>
      <c r="B151" s="19" t="s">
        <v>104</v>
      </c>
      <c r="C151" s="19">
        <v>2017</v>
      </c>
      <c r="D151" s="19" t="s">
        <v>147</v>
      </c>
      <c r="E151" s="20">
        <v>3009739</v>
      </c>
      <c r="F151" s="19" t="s">
        <v>148</v>
      </c>
      <c r="G151" s="21" t="s">
        <v>536</v>
      </c>
      <c r="H151" s="22" t="s">
        <v>418</v>
      </c>
      <c r="I151" s="20">
        <v>3009739</v>
      </c>
      <c r="J151" s="20">
        <v>3009739</v>
      </c>
      <c r="K151" s="23" t="s">
        <v>208</v>
      </c>
      <c r="L151" s="20" t="s">
        <v>151</v>
      </c>
      <c r="M151" s="19" t="s">
        <v>152</v>
      </c>
      <c r="O151" s="24">
        <v>431.04</v>
      </c>
      <c r="P151" s="24">
        <v>500.01</v>
      </c>
      <c r="S151" s="19" t="s">
        <v>153</v>
      </c>
      <c r="U151" s="19" t="s">
        <v>154</v>
      </c>
      <c r="V151" s="25" t="s">
        <v>485</v>
      </c>
      <c r="AB151" s="19" t="s">
        <v>156</v>
      </c>
      <c r="AC151" s="19" t="s">
        <v>106</v>
      </c>
      <c r="AD151" s="20">
        <v>3009739</v>
      </c>
      <c r="AE151" s="19" t="s">
        <v>114</v>
      </c>
      <c r="AF151" s="20">
        <v>3009739</v>
      </c>
      <c r="AG151" s="19" t="s">
        <v>152</v>
      </c>
      <c r="AL151" s="26">
        <v>43139</v>
      </c>
      <c r="AM151" s="19" t="s">
        <v>151</v>
      </c>
      <c r="AN151" s="19">
        <v>2017</v>
      </c>
      <c r="AO151" s="26">
        <v>43139</v>
      </c>
      <c r="AP151" s="19" t="s">
        <v>359</v>
      </c>
    </row>
    <row r="152" spans="1:42" s="19" customFormat="1" ht="45" x14ac:dyDescent="0.25">
      <c r="A152" s="19" t="s">
        <v>146</v>
      </c>
      <c r="B152" s="19" t="s">
        <v>104</v>
      </c>
      <c r="C152" s="19">
        <v>2017</v>
      </c>
      <c r="D152" s="19" t="s">
        <v>147</v>
      </c>
      <c r="E152" s="20">
        <v>3009741</v>
      </c>
      <c r="F152" s="19" t="s">
        <v>148</v>
      </c>
      <c r="G152" s="21" t="s">
        <v>536</v>
      </c>
      <c r="H152" s="22" t="s">
        <v>418</v>
      </c>
      <c r="I152" s="20">
        <v>3009741</v>
      </c>
      <c r="J152" s="20">
        <v>3009741</v>
      </c>
      <c r="K152" s="23" t="s">
        <v>274</v>
      </c>
      <c r="L152" s="20" t="s">
        <v>151</v>
      </c>
      <c r="M152" s="19" t="s">
        <v>152</v>
      </c>
      <c r="O152" s="24">
        <v>1218.96</v>
      </c>
      <c r="P152" s="24">
        <v>1414</v>
      </c>
      <c r="S152" s="19" t="s">
        <v>153</v>
      </c>
      <c r="U152" s="19" t="s">
        <v>154</v>
      </c>
      <c r="V152" s="25" t="s">
        <v>486</v>
      </c>
      <c r="AB152" s="19" t="s">
        <v>156</v>
      </c>
      <c r="AC152" s="19" t="s">
        <v>106</v>
      </c>
      <c r="AD152" s="20">
        <v>3009741</v>
      </c>
      <c r="AE152" s="19" t="s">
        <v>114</v>
      </c>
      <c r="AF152" s="20">
        <v>3009741</v>
      </c>
      <c r="AG152" s="19" t="s">
        <v>152</v>
      </c>
      <c r="AL152" s="26">
        <v>43139</v>
      </c>
      <c r="AM152" s="19" t="s">
        <v>151</v>
      </c>
      <c r="AN152" s="19">
        <v>2017</v>
      </c>
      <c r="AO152" s="26">
        <v>43139</v>
      </c>
      <c r="AP152" s="19" t="s">
        <v>359</v>
      </c>
    </row>
    <row r="153" spans="1:42" s="19" customFormat="1" ht="45" x14ac:dyDescent="0.25">
      <c r="A153" s="19" t="s">
        <v>146</v>
      </c>
      <c r="B153" s="19" t="s">
        <v>104</v>
      </c>
      <c r="C153" s="19">
        <v>2017</v>
      </c>
      <c r="D153" s="19" t="s">
        <v>147</v>
      </c>
      <c r="E153" s="20">
        <v>3009742</v>
      </c>
      <c r="F153" s="19" t="s">
        <v>148</v>
      </c>
      <c r="G153" s="21" t="s">
        <v>536</v>
      </c>
      <c r="H153" s="22" t="s">
        <v>418</v>
      </c>
      <c r="I153" s="20">
        <v>3009742</v>
      </c>
      <c r="J153" s="20">
        <v>3009742</v>
      </c>
      <c r="K153" s="23" t="s">
        <v>274</v>
      </c>
      <c r="L153" s="20" t="s">
        <v>151</v>
      </c>
      <c r="M153" s="19" t="s">
        <v>152</v>
      </c>
      <c r="O153" s="24">
        <v>478.45</v>
      </c>
      <c r="P153" s="24">
        <v>555</v>
      </c>
      <c r="S153" s="19" t="s">
        <v>153</v>
      </c>
      <c r="U153" s="19" t="s">
        <v>154</v>
      </c>
      <c r="V153" s="25" t="s">
        <v>487</v>
      </c>
      <c r="AB153" s="19" t="s">
        <v>156</v>
      </c>
      <c r="AC153" s="19" t="s">
        <v>106</v>
      </c>
      <c r="AD153" s="20">
        <v>3009742</v>
      </c>
      <c r="AE153" s="19" t="s">
        <v>114</v>
      </c>
      <c r="AF153" s="20">
        <v>3009742</v>
      </c>
      <c r="AG153" s="19" t="s">
        <v>152</v>
      </c>
      <c r="AL153" s="26">
        <v>43139</v>
      </c>
      <c r="AM153" s="19" t="s">
        <v>151</v>
      </c>
      <c r="AN153" s="19">
        <v>2017</v>
      </c>
      <c r="AO153" s="26">
        <v>43139</v>
      </c>
      <c r="AP153" s="19" t="s">
        <v>359</v>
      </c>
    </row>
    <row r="154" spans="1:42" s="19" customFormat="1" ht="30" x14ac:dyDescent="0.25">
      <c r="A154" s="19" t="s">
        <v>146</v>
      </c>
      <c r="B154" s="19" t="s">
        <v>104</v>
      </c>
      <c r="C154" s="19">
        <v>2017</v>
      </c>
      <c r="D154" s="19" t="s">
        <v>147</v>
      </c>
      <c r="E154" s="20">
        <v>3009743</v>
      </c>
      <c r="F154" s="19" t="s">
        <v>148</v>
      </c>
      <c r="G154" s="21" t="s">
        <v>536</v>
      </c>
      <c r="H154" s="22" t="s">
        <v>418</v>
      </c>
      <c r="I154" s="20">
        <v>3009743</v>
      </c>
      <c r="J154" s="20">
        <v>3009743</v>
      </c>
      <c r="K154" s="23" t="s">
        <v>194</v>
      </c>
      <c r="L154" s="20" t="s">
        <v>151</v>
      </c>
      <c r="M154" s="19" t="s">
        <v>152</v>
      </c>
      <c r="O154" s="24">
        <v>176.72</v>
      </c>
      <c r="P154" s="24">
        <v>205</v>
      </c>
      <c r="S154" s="19" t="s">
        <v>153</v>
      </c>
      <c r="U154" s="19" t="s">
        <v>154</v>
      </c>
      <c r="V154" s="25" t="s">
        <v>488</v>
      </c>
      <c r="AB154" s="19" t="s">
        <v>156</v>
      </c>
      <c r="AC154" s="19" t="s">
        <v>106</v>
      </c>
      <c r="AD154" s="20">
        <v>3009743</v>
      </c>
      <c r="AE154" s="19" t="s">
        <v>114</v>
      </c>
      <c r="AF154" s="20">
        <v>3009743</v>
      </c>
      <c r="AG154" s="19" t="s">
        <v>152</v>
      </c>
      <c r="AL154" s="26">
        <v>43139</v>
      </c>
      <c r="AM154" s="19" t="s">
        <v>151</v>
      </c>
      <c r="AN154" s="19">
        <v>2017</v>
      </c>
      <c r="AO154" s="26">
        <v>43139</v>
      </c>
      <c r="AP154" s="19" t="s">
        <v>359</v>
      </c>
    </row>
    <row r="155" spans="1:42" s="19" customFormat="1" ht="60" x14ac:dyDescent="0.25">
      <c r="A155" s="19" t="s">
        <v>146</v>
      </c>
      <c r="B155" s="19" t="s">
        <v>104</v>
      </c>
      <c r="C155" s="19">
        <v>2017</v>
      </c>
      <c r="D155" s="19" t="s">
        <v>147</v>
      </c>
      <c r="E155" s="20">
        <v>3009744</v>
      </c>
      <c r="F155" s="19" t="s">
        <v>148</v>
      </c>
      <c r="G155" s="21" t="s">
        <v>536</v>
      </c>
      <c r="H155" s="22" t="s">
        <v>418</v>
      </c>
      <c r="I155" s="20">
        <v>3009744</v>
      </c>
      <c r="J155" s="20">
        <v>3009744</v>
      </c>
      <c r="K155" s="20" t="s">
        <v>151</v>
      </c>
      <c r="L155" s="20" t="s">
        <v>151</v>
      </c>
      <c r="M155" s="19" t="s">
        <v>152</v>
      </c>
      <c r="O155" s="24">
        <v>378.45</v>
      </c>
      <c r="P155" s="24">
        <v>439</v>
      </c>
      <c r="S155" s="19" t="s">
        <v>153</v>
      </c>
      <c r="U155" s="19" t="s">
        <v>154</v>
      </c>
      <c r="V155" s="25" t="s">
        <v>489</v>
      </c>
      <c r="AB155" s="19" t="s">
        <v>156</v>
      </c>
      <c r="AC155" s="19" t="s">
        <v>106</v>
      </c>
      <c r="AD155" s="20">
        <v>3009744</v>
      </c>
      <c r="AE155" s="19" t="s">
        <v>114</v>
      </c>
      <c r="AF155" s="20">
        <v>3009744</v>
      </c>
      <c r="AG155" s="19" t="s">
        <v>152</v>
      </c>
      <c r="AL155" s="26">
        <v>43139</v>
      </c>
      <c r="AM155" s="19" t="s">
        <v>151</v>
      </c>
      <c r="AN155" s="19">
        <v>2017</v>
      </c>
      <c r="AO155" s="26">
        <v>43139</v>
      </c>
      <c r="AP155" s="19" t="s">
        <v>359</v>
      </c>
    </row>
    <row r="156" spans="1:42" s="19" customFormat="1" ht="60" x14ac:dyDescent="0.25">
      <c r="A156" s="19" t="s">
        <v>146</v>
      </c>
      <c r="B156" s="19" t="s">
        <v>104</v>
      </c>
      <c r="C156" s="19">
        <v>2017</v>
      </c>
      <c r="D156" s="19" t="s">
        <v>147</v>
      </c>
      <c r="E156" s="20">
        <v>3009745</v>
      </c>
      <c r="F156" s="19" t="s">
        <v>148</v>
      </c>
      <c r="G156" s="21" t="s">
        <v>536</v>
      </c>
      <c r="H156" s="22" t="s">
        <v>418</v>
      </c>
      <c r="I156" s="20">
        <v>3009745</v>
      </c>
      <c r="J156" s="20">
        <v>3009745</v>
      </c>
      <c r="K156" s="20" t="s">
        <v>151</v>
      </c>
      <c r="L156" s="20" t="s">
        <v>151</v>
      </c>
      <c r="M156" s="19" t="s">
        <v>152</v>
      </c>
      <c r="O156" s="24">
        <v>371.55</v>
      </c>
      <c r="P156" s="24">
        <v>431</v>
      </c>
      <c r="S156" s="19" t="s">
        <v>153</v>
      </c>
      <c r="U156" s="19" t="s">
        <v>154</v>
      </c>
      <c r="V156" s="25" t="s">
        <v>490</v>
      </c>
      <c r="AB156" s="19" t="s">
        <v>156</v>
      </c>
      <c r="AC156" s="19" t="s">
        <v>106</v>
      </c>
      <c r="AD156" s="20">
        <v>3009745</v>
      </c>
      <c r="AE156" s="19" t="s">
        <v>114</v>
      </c>
      <c r="AF156" s="20">
        <v>3009745</v>
      </c>
      <c r="AG156" s="19" t="s">
        <v>152</v>
      </c>
      <c r="AL156" s="26">
        <v>43139</v>
      </c>
      <c r="AM156" s="19" t="s">
        <v>151</v>
      </c>
      <c r="AN156" s="19">
        <v>2017</v>
      </c>
      <c r="AO156" s="26">
        <v>43139</v>
      </c>
      <c r="AP156" s="19" t="s">
        <v>359</v>
      </c>
    </row>
    <row r="157" spans="1:42" s="19" customFormat="1" ht="45" x14ac:dyDescent="0.25">
      <c r="A157" s="19" t="s">
        <v>146</v>
      </c>
      <c r="B157" s="19" t="s">
        <v>104</v>
      </c>
      <c r="C157" s="19">
        <v>2017</v>
      </c>
      <c r="D157" s="19" t="s">
        <v>147</v>
      </c>
      <c r="E157" s="20">
        <v>3009746</v>
      </c>
      <c r="F157" s="19" t="s">
        <v>148</v>
      </c>
      <c r="G157" s="21" t="s">
        <v>536</v>
      </c>
      <c r="H157" s="22" t="s">
        <v>418</v>
      </c>
      <c r="I157" s="20">
        <v>3009746</v>
      </c>
      <c r="J157" s="20">
        <v>3009746</v>
      </c>
      <c r="K157" s="23" t="s">
        <v>267</v>
      </c>
      <c r="L157" s="20" t="s">
        <v>151</v>
      </c>
      <c r="M157" s="19" t="s">
        <v>152</v>
      </c>
      <c r="O157" s="24">
        <v>1120.69</v>
      </c>
      <c r="P157" s="24">
        <v>1300</v>
      </c>
      <c r="S157" s="19" t="s">
        <v>153</v>
      </c>
      <c r="U157" s="19" t="s">
        <v>154</v>
      </c>
      <c r="V157" s="25" t="s">
        <v>491</v>
      </c>
      <c r="AB157" s="19" t="s">
        <v>156</v>
      </c>
      <c r="AC157" s="19" t="s">
        <v>106</v>
      </c>
      <c r="AD157" s="20">
        <v>3009746</v>
      </c>
      <c r="AE157" s="19" t="s">
        <v>114</v>
      </c>
      <c r="AF157" s="20">
        <v>3009746</v>
      </c>
      <c r="AG157" s="19" t="s">
        <v>152</v>
      </c>
      <c r="AL157" s="26">
        <v>43139</v>
      </c>
      <c r="AM157" s="19" t="s">
        <v>151</v>
      </c>
      <c r="AN157" s="19">
        <v>2017</v>
      </c>
      <c r="AO157" s="26">
        <v>43139</v>
      </c>
      <c r="AP157" s="19" t="s">
        <v>359</v>
      </c>
    </row>
    <row r="158" spans="1:42" s="19" customFormat="1" ht="45" x14ac:dyDescent="0.25">
      <c r="A158" s="19" t="s">
        <v>146</v>
      </c>
      <c r="B158" s="19" t="s">
        <v>104</v>
      </c>
      <c r="C158" s="19">
        <v>2017</v>
      </c>
      <c r="D158" s="19" t="s">
        <v>147</v>
      </c>
      <c r="E158" s="20">
        <v>3009752</v>
      </c>
      <c r="F158" s="19" t="s">
        <v>148</v>
      </c>
      <c r="G158" s="21" t="s">
        <v>536</v>
      </c>
      <c r="H158" s="22" t="s">
        <v>418</v>
      </c>
      <c r="I158" s="20">
        <v>3009752</v>
      </c>
      <c r="J158" s="20">
        <v>3009752</v>
      </c>
      <c r="K158" s="20" t="s">
        <v>151</v>
      </c>
      <c r="L158" s="20" t="s">
        <v>151</v>
      </c>
      <c r="M158" s="19" t="s">
        <v>152</v>
      </c>
      <c r="O158" s="24">
        <v>637.92999999999995</v>
      </c>
      <c r="P158" s="24">
        <v>740</v>
      </c>
      <c r="S158" s="19" t="s">
        <v>153</v>
      </c>
      <c r="U158" s="19" t="s">
        <v>154</v>
      </c>
      <c r="V158" s="25" t="s">
        <v>492</v>
      </c>
      <c r="AB158" s="19" t="s">
        <v>156</v>
      </c>
      <c r="AC158" s="19" t="s">
        <v>106</v>
      </c>
      <c r="AD158" s="20">
        <v>3009752</v>
      </c>
      <c r="AE158" s="19" t="s">
        <v>114</v>
      </c>
      <c r="AF158" s="20">
        <v>3009752</v>
      </c>
      <c r="AG158" s="19" t="s">
        <v>152</v>
      </c>
      <c r="AL158" s="26">
        <v>43139</v>
      </c>
      <c r="AM158" s="19" t="s">
        <v>151</v>
      </c>
      <c r="AN158" s="19">
        <v>2017</v>
      </c>
      <c r="AO158" s="26">
        <v>43139</v>
      </c>
      <c r="AP158" s="19" t="s">
        <v>359</v>
      </c>
    </row>
    <row r="159" spans="1:42" s="19" customFormat="1" ht="45" x14ac:dyDescent="0.25">
      <c r="A159" s="19" t="s">
        <v>146</v>
      </c>
      <c r="B159" s="19" t="s">
        <v>104</v>
      </c>
      <c r="C159" s="19">
        <v>2017</v>
      </c>
      <c r="D159" s="19" t="s">
        <v>147</v>
      </c>
      <c r="E159" s="20">
        <v>3009758</v>
      </c>
      <c r="F159" s="19" t="s">
        <v>148</v>
      </c>
      <c r="G159" s="21" t="s">
        <v>536</v>
      </c>
      <c r="H159" s="22" t="s">
        <v>418</v>
      </c>
      <c r="I159" s="20">
        <v>3009758</v>
      </c>
      <c r="J159" s="20">
        <v>3009758</v>
      </c>
      <c r="K159" s="23" t="s">
        <v>150</v>
      </c>
      <c r="L159" s="20" t="s">
        <v>151</v>
      </c>
      <c r="M159" s="19" t="s">
        <v>152</v>
      </c>
      <c r="O159" s="24">
        <v>714.66</v>
      </c>
      <c r="P159" s="24">
        <v>829</v>
      </c>
      <c r="S159" s="19" t="s">
        <v>153</v>
      </c>
      <c r="U159" s="19" t="s">
        <v>154</v>
      </c>
      <c r="V159" s="25" t="s">
        <v>493</v>
      </c>
      <c r="AB159" s="19" t="s">
        <v>156</v>
      </c>
      <c r="AC159" s="19" t="s">
        <v>106</v>
      </c>
      <c r="AD159" s="20">
        <v>3009758</v>
      </c>
      <c r="AE159" s="19" t="s">
        <v>114</v>
      </c>
      <c r="AF159" s="20">
        <v>3009758</v>
      </c>
      <c r="AG159" s="19" t="s">
        <v>152</v>
      </c>
      <c r="AL159" s="26">
        <v>43139</v>
      </c>
      <c r="AM159" s="19" t="s">
        <v>151</v>
      </c>
      <c r="AN159" s="19">
        <v>2017</v>
      </c>
      <c r="AO159" s="26">
        <v>43139</v>
      </c>
      <c r="AP159" s="19" t="s">
        <v>359</v>
      </c>
    </row>
    <row r="160" spans="1:42" s="19" customFormat="1" ht="60" x14ac:dyDescent="0.25">
      <c r="A160" s="19" t="s">
        <v>146</v>
      </c>
      <c r="B160" s="19" t="s">
        <v>104</v>
      </c>
      <c r="C160" s="19">
        <v>2017</v>
      </c>
      <c r="D160" s="19" t="s">
        <v>147</v>
      </c>
      <c r="E160" s="20">
        <v>3009759</v>
      </c>
      <c r="F160" s="19" t="s">
        <v>148</v>
      </c>
      <c r="G160" s="21" t="s">
        <v>536</v>
      </c>
      <c r="H160" s="22" t="s">
        <v>418</v>
      </c>
      <c r="I160" s="20">
        <v>3009759</v>
      </c>
      <c r="J160" s="20">
        <v>3009759</v>
      </c>
      <c r="K160" s="23" t="s">
        <v>150</v>
      </c>
      <c r="L160" s="20" t="s">
        <v>151</v>
      </c>
      <c r="M160" s="19" t="s">
        <v>152</v>
      </c>
      <c r="O160" s="24">
        <v>163.79</v>
      </c>
      <c r="P160" s="24">
        <v>190</v>
      </c>
      <c r="S160" s="19" t="s">
        <v>153</v>
      </c>
      <c r="U160" s="19" t="s">
        <v>154</v>
      </c>
      <c r="V160" s="25" t="s">
        <v>494</v>
      </c>
      <c r="AB160" s="19" t="s">
        <v>156</v>
      </c>
      <c r="AC160" s="19" t="s">
        <v>106</v>
      </c>
      <c r="AD160" s="20">
        <v>3009759</v>
      </c>
      <c r="AE160" s="19" t="s">
        <v>114</v>
      </c>
      <c r="AF160" s="20">
        <v>3009759</v>
      </c>
      <c r="AG160" s="19" t="s">
        <v>152</v>
      </c>
      <c r="AL160" s="26">
        <v>43139</v>
      </c>
      <c r="AM160" s="19" t="s">
        <v>151</v>
      </c>
      <c r="AN160" s="19">
        <v>2017</v>
      </c>
      <c r="AO160" s="26">
        <v>43139</v>
      </c>
      <c r="AP160" s="19" t="s">
        <v>359</v>
      </c>
    </row>
    <row r="161" spans="1:42" s="19" customFormat="1" ht="30" x14ac:dyDescent="0.25">
      <c r="A161" s="19" t="s">
        <v>146</v>
      </c>
      <c r="B161" s="19" t="s">
        <v>104</v>
      </c>
      <c r="C161" s="19">
        <v>2017</v>
      </c>
      <c r="D161" s="19" t="s">
        <v>147</v>
      </c>
      <c r="E161" s="20">
        <v>3009769</v>
      </c>
      <c r="F161" s="19" t="s">
        <v>148</v>
      </c>
      <c r="G161" s="21" t="s">
        <v>536</v>
      </c>
      <c r="H161" s="22" t="s">
        <v>418</v>
      </c>
      <c r="I161" s="20">
        <v>3009769</v>
      </c>
      <c r="J161" s="20">
        <v>3009769</v>
      </c>
      <c r="K161" s="23" t="s">
        <v>194</v>
      </c>
      <c r="L161" s="20" t="s">
        <v>151</v>
      </c>
      <c r="M161" s="19" t="s">
        <v>152</v>
      </c>
      <c r="O161" s="24">
        <v>133.62</v>
      </c>
      <c r="P161" s="24">
        <v>155</v>
      </c>
      <c r="S161" s="19" t="s">
        <v>153</v>
      </c>
      <c r="U161" s="19" t="s">
        <v>154</v>
      </c>
      <c r="V161" s="25" t="s">
        <v>496</v>
      </c>
      <c r="AB161" s="19" t="s">
        <v>156</v>
      </c>
      <c r="AC161" s="19" t="s">
        <v>106</v>
      </c>
      <c r="AD161" s="20">
        <v>3009769</v>
      </c>
      <c r="AE161" s="19" t="s">
        <v>114</v>
      </c>
      <c r="AF161" s="20">
        <v>3009769</v>
      </c>
      <c r="AG161" s="19" t="s">
        <v>152</v>
      </c>
      <c r="AL161" s="26">
        <v>43139</v>
      </c>
      <c r="AM161" s="19" t="s">
        <v>151</v>
      </c>
      <c r="AN161" s="19">
        <v>2017</v>
      </c>
      <c r="AO161" s="26">
        <v>43139</v>
      </c>
      <c r="AP161" s="19" t="s">
        <v>359</v>
      </c>
    </row>
    <row r="162" spans="1:42" s="19" customFormat="1" ht="30" x14ac:dyDescent="0.25">
      <c r="A162" s="19" t="s">
        <v>146</v>
      </c>
      <c r="B162" s="19" t="s">
        <v>104</v>
      </c>
      <c r="C162" s="19">
        <v>2017</v>
      </c>
      <c r="D162" s="19" t="s">
        <v>147</v>
      </c>
      <c r="E162" s="20">
        <v>3009770</v>
      </c>
      <c r="F162" s="19" t="s">
        <v>148</v>
      </c>
      <c r="G162" s="21" t="s">
        <v>536</v>
      </c>
      <c r="H162" s="22" t="s">
        <v>418</v>
      </c>
      <c r="I162" s="20">
        <v>3009770</v>
      </c>
      <c r="J162" s="20">
        <v>3009770</v>
      </c>
      <c r="K162" s="23" t="s">
        <v>208</v>
      </c>
      <c r="L162" s="20" t="s">
        <v>151</v>
      </c>
      <c r="M162" s="19" t="s">
        <v>152</v>
      </c>
      <c r="O162" s="24">
        <v>215.52</v>
      </c>
      <c r="P162" s="24">
        <v>250</v>
      </c>
      <c r="S162" s="19" t="s">
        <v>153</v>
      </c>
      <c r="U162" s="19" t="s">
        <v>154</v>
      </c>
      <c r="V162" s="25" t="s">
        <v>495</v>
      </c>
      <c r="AB162" s="19" t="s">
        <v>156</v>
      </c>
      <c r="AC162" s="19" t="s">
        <v>106</v>
      </c>
      <c r="AD162" s="20">
        <v>3009770</v>
      </c>
      <c r="AE162" s="19" t="s">
        <v>114</v>
      </c>
      <c r="AF162" s="20">
        <v>3009770</v>
      </c>
      <c r="AG162" s="19" t="s">
        <v>152</v>
      </c>
      <c r="AL162" s="26">
        <v>43139</v>
      </c>
      <c r="AM162" s="19" t="s">
        <v>151</v>
      </c>
      <c r="AN162" s="19">
        <v>2017</v>
      </c>
      <c r="AO162" s="26">
        <v>43139</v>
      </c>
      <c r="AP162" s="19" t="s">
        <v>359</v>
      </c>
    </row>
    <row r="163" spans="1:42" s="19" customFormat="1" ht="30" x14ac:dyDescent="0.25">
      <c r="A163" s="19" t="s">
        <v>146</v>
      </c>
      <c r="B163" s="19" t="s">
        <v>104</v>
      </c>
      <c r="C163" s="19">
        <v>2017</v>
      </c>
      <c r="D163" s="19" t="s">
        <v>147</v>
      </c>
      <c r="E163" s="20">
        <v>3009771</v>
      </c>
      <c r="F163" s="19" t="s">
        <v>148</v>
      </c>
      <c r="G163" s="21" t="s">
        <v>537</v>
      </c>
      <c r="H163" s="22" t="s">
        <v>418</v>
      </c>
      <c r="I163" s="20">
        <v>3009771</v>
      </c>
      <c r="J163" s="20">
        <v>3009771</v>
      </c>
      <c r="K163" s="23" t="s">
        <v>150</v>
      </c>
      <c r="L163" s="20" t="s">
        <v>151</v>
      </c>
      <c r="M163" s="19" t="s">
        <v>152</v>
      </c>
      <c r="O163" s="24">
        <v>1363.79</v>
      </c>
      <c r="P163" s="24">
        <v>1582</v>
      </c>
      <c r="S163" s="19" t="s">
        <v>153</v>
      </c>
      <c r="U163" s="19" t="s">
        <v>154</v>
      </c>
      <c r="V163" s="25" t="s">
        <v>497</v>
      </c>
      <c r="AB163" s="19" t="s">
        <v>156</v>
      </c>
      <c r="AC163" s="19" t="s">
        <v>106</v>
      </c>
      <c r="AD163" s="20">
        <v>3009771</v>
      </c>
      <c r="AE163" s="19" t="s">
        <v>114</v>
      </c>
      <c r="AF163" s="20">
        <v>3009771</v>
      </c>
      <c r="AG163" s="19" t="s">
        <v>152</v>
      </c>
      <c r="AL163" s="26">
        <v>43139</v>
      </c>
      <c r="AM163" s="19" t="s">
        <v>151</v>
      </c>
      <c r="AN163" s="19">
        <v>2017</v>
      </c>
      <c r="AO163" s="26">
        <v>43139</v>
      </c>
      <c r="AP163" s="19" t="s">
        <v>359</v>
      </c>
    </row>
    <row r="164" spans="1:42" s="19" customFormat="1" ht="30" x14ac:dyDescent="0.25">
      <c r="A164" s="19" t="s">
        <v>146</v>
      </c>
      <c r="B164" s="19" t="s">
        <v>104</v>
      </c>
      <c r="C164" s="19">
        <v>2017</v>
      </c>
      <c r="D164" s="19" t="s">
        <v>147</v>
      </c>
      <c r="E164" s="20">
        <v>3009772</v>
      </c>
      <c r="F164" s="19" t="s">
        <v>148</v>
      </c>
      <c r="G164" s="21" t="s">
        <v>537</v>
      </c>
      <c r="H164" s="22" t="s">
        <v>418</v>
      </c>
      <c r="I164" s="20">
        <v>3009772</v>
      </c>
      <c r="J164" s="20">
        <v>3009772</v>
      </c>
      <c r="K164" s="23" t="s">
        <v>150</v>
      </c>
      <c r="L164" s="20" t="s">
        <v>151</v>
      </c>
      <c r="M164" s="19" t="s">
        <v>152</v>
      </c>
      <c r="O164" s="24">
        <v>1225</v>
      </c>
      <c r="P164" s="24">
        <v>1421</v>
      </c>
      <c r="S164" s="19" t="s">
        <v>153</v>
      </c>
      <c r="U164" s="19" t="s">
        <v>154</v>
      </c>
      <c r="V164" s="25" t="s">
        <v>498</v>
      </c>
      <c r="AB164" s="19" t="s">
        <v>156</v>
      </c>
      <c r="AC164" s="19" t="s">
        <v>106</v>
      </c>
      <c r="AD164" s="20">
        <v>3009772</v>
      </c>
      <c r="AE164" s="19" t="s">
        <v>114</v>
      </c>
      <c r="AF164" s="20">
        <v>3009772</v>
      </c>
      <c r="AG164" s="19" t="s">
        <v>152</v>
      </c>
      <c r="AL164" s="26">
        <v>43139</v>
      </c>
      <c r="AM164" s="19" t="s">
        <v>151</v>
      </c>
      <c r="AN164" s="19">
        <v>2017</v>
      </c>
      <c r="AO164" s="26">
        <v>43139</v>
      </c>
      <c r="AP164" s="19" t="s">
        <v>359</v>
      </c>
    </row>
    <row r="165" spans="1:42" s="19" customFormat="1" ht="45" x14ac:dyDescent="0.25">
      <c r="A165" s="19" t="s">
        <v>146</v>
      </c>
      <c r="B165" s="19" t="s">
        <v>104</v>
      </c>
      <c r="C165" s="19">
        <v>2017</v>
      </c>
      <c r="D165" s="19" t="s">
        <v>147</v>
      </c>
      <c r="E165" s="20">
        <v>3009775</v>
      </c>
      <c r="F165" s="19" t="s">
        <v>148</v>
      </c>
      <c r="G165" s="21" t="s">
        <v>537</v>
      </c>
      <c r="H165" s="22" t="s">
        <v>418</v>
      </c>
      <c r="I165" s="20">
        <v>3009775</v>
      </c>
      <c r="J165" s="20">
        <v>3009775</v>
      </c>
      <c r="K165" s="23" t="s">
        <v>158</v>
      </c>
      <c r="L165" s="20" t="s">
        <v>151</v>
      </c>
      <c r="M165" s="19" t="s">
        <v>152</v>
      </c>
      <c r="O165" s="24">
        <v>281.38</v>
      </c>
      <c r="P165" s="24">
        <v>338</v>
      </c>
      <c r="S165" s="19" t="s">
        <v>153</v>
      </c>
      <c r="U165" s="19" t="s">
        <v>154</v>
      </c>
      <c r="V165" s="25" t="s">
        <v>499</v>
      </c>
      <c r="AB165" s="19" t="s">
        <v>156</v>
      </c>
      <c r="AC165" s="19" t="s">
        <v>106</v>
      </c>
      <c r="AD165" s="20">
        <v>3009775</v>
      </c>
      <c r="AE165" s="19" t="s">
        <v>114</v>
      </c>
      <c r="AF165" s="20">
        <v>3009775</v>
      </c>
      <c r="AG165" s="19" t="s">
        <v>152</v>
      </c>
      <c r="AL165" s="26">
        <v>43139</v>
      </c>
      <c r="AM165" s="19" t="s">
        <v>151</v>
      </c>
      <c r="AN165" s="19">
        <v>2017</v>
      </c>
      <c r="AO165" s="26">
        <v>43139</v>
      </c>
      <c r="AP165" s="19" t="s">
        <v>359</v>
      </c>
    </row>
    <row r="166" spans="1:42" s="19" customFormat="1" ht="45" x14ac:dyDescent="0.25">
      <c r="A166" s="19" t="s">
        <v>146</v>
      </c>
      <c r="B166" s="19" t="s">
        <v>104</v>
      </c>
      <c r="C166" s="19">
        <v>2017</v>
      </c>
      <c r="D166" s="19" t="s">
        <v>147</v>
      </c>
      <c r="E166" s="20">
        <v>3009776</v>
      </c>
      <c r="F166" s="19" t="s">
        <v>148</v>
      </c>
      <c r="G166" s="21" t="s">
        <v>537</v>
      </c>
      <c r="H166" s="22" t="s">
        <v>418</v>
      </c>
      <c r="I166" s="20">
        <v>3009776</v>
      </c>
      <c r="J166" s="20">
        <v>3009776</v>
      </c>
      <c r="K166" s="23" t="s">
        <v>150</v>
      </c>
      <c r="L166" s="20" t="s">
        <v>151</v>
      </c>
      <c r="M166" s="19" t="s">
        <v>152</v>
      </c>
      <c r="O166" s="24">
        <v>340.52</v>
      </c>
      <c r="P166" s="24">
        <v>395</v>
      </c>
      <c r="S166" s="19" t="s">
        <v>153</v>
      </c>
      <c r="U166" s="19" t="s">
        <v>154</v>
      </c>
      <c r="V166" s="25" t="s">
        <v>500</v>
      </c>
      <c r="AB166" s="19" t="s">
        <v>156</v>
      </c>
      <c r="AC166" s="19" t="s">
        <v>106</v>
      </c>
      <c r="AD166" s="20">
        <v>3009776</v>
      </c>
      <c r="AE166" s="19" t="s">
        <v>114</v>
      </c>
      <c r="AF166" s="20">
        <v>3009776</v>
      </c>
      <c r="AG166" s="19" t="s">
        <v>152</v>
      </c>
      <c r="AL166" s="26">
        <v>43139</v>
      </c>
      <c r="AM166" s="19" t="s">
        <v>151</v>
      </c>
      <c r="AN166" s="19">
        <v>2017</v>
      </c>
      <c r="AO166" s="26">
        <v>43139</v>
      </c>
      <c r="AP166" s="19" t="s">
        <v>359</v>
      </c>
    </row>
    <row r="167" spans="1:42" s="19" customFormat="1" ht="30" x14ac:dyDescent="0.25">
      <c r="A167" s="19" t="s">
        <v>146</v>
      </c>
      <c r="B167" s="19" t="s">
        <v>104</v>
      </c>
      <c r="C167" s="19">
        <v>2017</v>
      </c>
      <c r="D167" s="19" t="s">
        <v>147</v>
      </c>
      <c r="E167" s="20">
        <v>3009778</v>
      </c>
      <c r="F167" s="19" t="s">
        <v>148</v>
      </c>
      <c r="G167" s="21" t="s">
        <v>537</v>
      </c>
      <c r="H167" s="22" t="s">
        <v>418</v>
      </c>
      <c r="I167" s="20">
        <v>3009778</v>
      </c>
      <c r="J167" s="20">
        <v>3009778</v>
      </c>
      <c r="K167" s="23" t="s">
        <v>194</v>
      </c>
      <c r="L167" s="20" t="s">
        <v>151</v>
      </c>
      <c r="M167" s="19" t="s">
        <v>152</v>
      </c>
      <c r="O167" s="24">
        <v>145.69</v>
      </c>
      <c r="P167" s="24">
        <v>169</v>
      </c>
      <c r="S167" s="19" t="s">
        <v>153</v>
      </c>
      <c r="U167" s="19" t="s">
        <v>154</v>
      </c>
      <c r="V167" s="25" t="s">
        <v>502</v>
      </c>
      <c r="AB167" s="19" t="s">
        <v>156</v>
      </c>
      <c r="AC167" s="19" t="s">
        <v>106</v>
      </c>
      <c r="AD167" s="20">
        <v>3009778</v>
      </c>
      <c r="AE167" s="19" t="s">
        <v>114</v>
      </c>
      <c r="AF167" s="20">
        <v>3009778</v>
      </c>
      <c r="AG167" s="19" t="s">
        <v>152</v>
      </c>
      <c r="AL167" s="26">
        <v>43139</v>
      </c>
      <c r="AM167" s="19" t="s">
        <v>151</v>
      </c>
      <c r="AN167" s="19">
        <v>2017</v>
      </c>
      <c r="AO167" s="26">
        <v>43139</v>
      </c>
      <c r="AP167" s="19" t="s">
        <v>359</v>
      </c>
    </row>
    <row r="168" spans="1:42" s="19" customFormat="1" ht="30" x14ac:dyDescent="0.25">
      <c r="A168" s="19" t="s">
        <v>146</v>
      </c>
      <c r="B168" s="19" t="s">
        <v>104</v>
      </c>
      <c r="C168" s="19">
        <v>2017</v>
      </c>
      <c r="D168" s="19" t="s">
        <v>147</v>
      </c>
      <c r="E168" s="20">
        <v>3009790</v>
      </c>
      <c r="F168" s="19" t="s">
        <v>148</v>
      </c>
      <c r="G168" s="21" t="s">
        <v>537</v>
      </c>
      <c r="H168" s="22" t="s">
        <v>418</v>
      </c>
      <c r="I168" s="20">
        <v>3009790</v>
      </c>
      <c r="J168" s="20">
        <v>3009790</v>
      </c>
      <c r="K168" s="23" t="s">
        <v>194</v>
      </c>
      <c r="L168" s="20" t="s">
        <v>151</v>
      </c>
      <c r="M168" s="19" t="s">
        <v>152</v>
      </c>
      <c r="O168" s="24">
        <v>145.69</v>
      </c>
      <c r="P168" s="24">
        <v>169</v>
      </c>
      <c r="S168" s="19" t="s">
        <v>153</v>
      </c>
      <c r="U168" s="19" t="s">
        <v>154</v>
      </c>
      <c r="V168" s="25" t="s">
        <v>501</v>
      </c>
      <c r="AB168" s="19" t="s">
        <v>156</v>
      </c>
      <c r="AC168" s="19" t="s">
        <v>106</v>
      </c>
      <c r="AD168" s="20">
        <v>3009790</v>
      </c>
      <c r="AE168" s="19" t="s">
        <v>114</v>
      </c>
      <c r="AF168" s="20">
        <v>3009790</v>
      </c>
      <c r="AG168" s="19" t="s">
        <v>152</v>
      </c>
      <c r="AL168" s="26">
        <v>43139</v>
      </c>
      <c r="AM168" s="19" t="s">
        <v>151</v>
      </c>
      <c r="AN168" s="19">
        <v>2017</v>
      </c>
      <c r="AO168" s="26">
        <v>43139</v>
      </c>
      <c r="AP168" s="19" t="s">
        <v>359</v>
      </c>
    </row>
    <row r="169" spans="1:42" s="19" customFormat="1" ht="45" x14ac:dyDescent="0.25">
      <c r="A169" s="19" t="s">
        <v>146</v>
      </c>
      <c r="B169" s="19" t="s">
        <v>104</v>
      </c>
      <c r="C169" s="19">
        <v>2017</v>
      </c>
      <c r="D169" s="19" t="s">
        <v>147</v>
      </c>
      <c r="E169" s="20">
        <v>3009792</v>
      </c>
      <c r="F169" s="19" t="s">
        <v>148</v>
      </c>
      <c r="G169" s="21" t="s">
        <v>537</v>
      </c>
      <c r="H169" s="22" t="s">
        <v>418</v>
      </c>
      <c r="I169" s="20">
        <v>3009792</v>
      </c>
      <c r="J169" s="20">
        <v>3009792</v>
      </c>
      <c r="K169" s="20" t="s">
        <v>151</v>
      </c>
      <c r="L169" s="20" t="s">
        <v>151</v>
      </c>
      <c r="M169" s="19" t="s">
        <v>152</v>
      </c>
      <c r="O169" s="24">
        <v>366.38</v>
      </c>
      <c r="P169" s="24">
        <v>425</v>
      </c>
      <c r="S169" s="19" t="s">
        <v>153</v>
      </c>
      <c r="U169" s="19" t="s">
        <v>154</v>
      </c>
      <c r="V169" s="25" t="s">
        <v>503</v>
      </c>
      <c r="AB169" s="19" t="s">
        <v>156</v>
      </c>
      <c r="AC169" s="19" t="s">
        <v>106</v>
      </c>
      <c r="AD169" s="20">
        <v>3009792</v>
      </c>
      <c r="AE169" s="19" t="s">
        <v>114</v>
      </c>
      <c r="AF169" s="20">
        <v>3009792</v>
      </c>
      <c r="AG169" s="19" t="s">
        <v>152</v>
      </c>
      <c r="AL169" s="26">
        <v>43139</v>
      </c>
      <c r="AM169" s="19" t="s">
        <v>151</v>
      </c>
      <c r="AN169" s="19">
        <v>2017</v>
      </c>
      <c r="AO169" s="26">
        <v>43139</v>
      </c>
      <c r="AP169" s="19" t="s">
        <v>359</v>
      </c>
    </row>
    <row r="170" spans="1:42" s="19" customFormat="1" ht="75" x14ac:dyDescent="0.25">
      <c r="A170" s="19" t="s">
        <v>146</v>
      </c>
      <c r="B170" s="19" t="s">
        <v>104</v>
      </c>
      <c r="C170" s="19">
        <v>2017</v>
      </c>
      <c r="D170" s="19" t="s">
        <v>147</v>
      </c>
      <c r="E170" s="20">
        <v>3009793</v>
      </c>
      <c r="F170" s="19" t="s">
        <v>148</v>
      </c>
      <c r="G170" s="21" t="s">
        <v>537</v>
      </c>
      <c r="H170" s="22" t="s">
        <v>418</v>
      </c>
      <c r="I170" s="20">
        <v>3009793</v>
      </c>
      <c r="J170" s="20">
        <v>3009793</v>
      </c>
      <c r="K170" s="23" t="s">
        <v>150</v>
      </c>
      <c r="L170" s="20" t="s">
        <v>151</v>
      </c>
      <c r="M170" s="19" t="s">
        <v>152</v>
      </c>
      <c r="O170" s="24">
        <v>1726.72</v>
      </c>
      <c r="P170" s="24">
        <v>2303</v>
      </c>
      <c r="S170" s="19" t="s">
        <v>153</v>
      </c>
      <c r="U170" s="19" t="s">
        <v>154</v>
      </c>
      <c r="V170" s="25" t="s">
        <v>504</v>
      </c>
      <c r="AB170" s="19" t="s">
        <v>156</v>
      </c>
      <c r="AC170" s="19" t="s">
        <v>106</v>
      </c>
      <c r="AD170" s="20">
        <v>3009793</v>
      </c>
      <c r="AE170" s="19" t="s">
        <v>114</v>
      </c>
      <c r="AF170" s="20">
        <v>3009793</v>
      </c>
      <c r="AG170" s="19" t="s">
        <v>152</v>
      </c>
      <c r="AL170" s="26">
        <v>43139</v>
      </c>
      <c r="AM170" s="19" t="s">
        <v>151</v>
      </c>
      <c r="AN170" s="19">
        <v>2017</v>
      </c>
      <c r="AO170" s="26">
        <v>43139</v>
      </c>
      <c r="AP170" s="19" t="s">
        <v>359</v>
      </c>
    </row>
    <row r="171" spans="1:42" s="19" customFormat="1" ht="60" x14ac:dyDescent="0.25">
      <c r="A171" s="19" t="s">
        <v>146</v>
      </c>
      <c r="B171" s="19" t="s">
        <v>104</v>
      </c>
      <c r="C171" s="19">
        <v>2017</v>
      </c>
      <c r="D171" s="19" t="s">
        <v>147</v>
      </c>
      <c r="E171" s="20">
        <v>3009794</v>
      </c>
      <c r="F171" s="19" t="s">
        <v>148</v>
      </c>
      <c r="G171" s="21" t="s">
        <v>537</v>
      </c>
      <c r="H171" s="22" t="s">
        <v>418</v>
      </c>
      <c r="I171" s="20">
        <v>3009794</v>
      </c>
      <c r="J171" s="20">
        <v>3009794</v>
      </c>
      <c r="K171" s="23" t="s">
        <v>150</v>
      </c>
      <c r="L171" s="20" t="s">
        <v>151</v>
      </c>
      <c r="M171" s="19" t="s">
        <v>152</v>
      </c>
      <c r="O171" s="24">
        <v>785.34</v>
      </c>
      <c r="P171" s="24">
        <v>911</v>
      </c>
      <c r="S171" s="19" t="s">
        <v>153</v>
      </c>
      <c r="U171" s="19" t="s">
        <v>154</v>
      </c>
      <c r="V171" s="25" t="s">
        <v>505</v>
      </c>
      <c r="AB171" s="19" t="s">
        <v>156</v>
      </c>
      <c r="AC171" s="19" t="s">
        <v>106</v>
      </c>
      <c r="AD171" s="20">
        <v>3009794</v>
      </c>
      <c r="AE171" s="19" t="s">
        <v>114</v>
      </c>
      <c r="AF171" s="20">
        <v>3009794</v>
      </c>
      <c r="AG171" s="19" t="s">
        <v>152</v>
      </c>
      <c r="AL171" s="26">
        <v>43139</v>
      </c>
      <c r="AM171" s="19" t="s">
        <v>151</v>
      </c>
      <c r="AN171" s="19">
        <v>2017</v>
      </c>
      <c r="AO171" s="26">
        <v>43139</v>
      </c>
      <c r="AP171" s="19" t="s">
        <v>359</v>
      </c>
    </row>
    <row r="172" spans="1:42" s="19" customFormat="1" ht="30" x14ac:dyDescent="0.25">
      <c r="A172" s="19" t="s">
        <v>146</v>
      </c>
      <c r="B172" s="19" t="s">
        <v>104</v>
      </c>
      <c r="C172" s="19">
        <v>2017</v>
      </c>
      <c r="D172" s="19" t="s">
        <v>147</v>
      </c>
      <c r="E172" s="20">
        <v>3009795</v>
      </c>
      <c r="F172" s="19" t="s">
        <v>148</v>
      </c>
      <c r="G172" s="21" t="s">
        <v>537</v>
      </c>
      <c r="H172" s="22" t="s">
        <v>418</v>
      </c>
      <c r="I172" s="20">
        <v>3009795</v>
      </c>
      <c r="J172" s="20">
        <v>3009795</v>
      </c>
      <c r="K172" s="23" t="s">
        <v>158</v>
      </c>
      <c r="L172" s="20" t="s">
        <v>151</v>
      </c>
      <c r="M172" s="19" t="s">
        <v>152</v>
      </c>
      <c r="O172" s="24">
        <v>86.21</v>
      </c>
      <c r="P172" s="24">
        <v>100</v>
      </c>
      <c r="S172" s="19" t="s">
        <v>153</v>
      </c>
      <c r="U172" s="19" t="s">
        <v>154</v>
      </c>
      <c r="V172" s="25" t="s">
        <v>506</v>
      </c>
      <c r="AB172" s="19" t="s">
        <v>156</v>
      </c>
      <c r="AC172" s="19" t="s">
        <v>106</v>
      </c>
      <c r="AD172" s="20">
        <v>3009795</v>
      </c>
      <c r="AE172" s="19" t="s">
        <v>114</v>
      </c>
      <c r="AF172" s="20">
        <v>3009795</v>
      </c>
      <c r="AG172" s="19" t="s">
        <v>152</v>
      </c>
      <c r="AL172" s="26">
        <v>43139</v>
      </c>
      <c r="AM172" s="19" t="s">
        <v>151</v>
      </c>
      <c r="AN172" s="19">
        <v>2017</v>
      </c>
      <c r="AO172" s="26">
        <v>43139</v>
      </c>
      <c r="AP172" s="19" t="s">
        <v>359</v>
      </c>
    </row>
    <row r="173" spans="1:42" s="19" customFormat="1" ht="60" x14ac:dyDescent="0.25">
      <c r="A173" s="19" t="s">
        <v>146</v>
      </c>
      <c r="B173" s="19" t="s">
        <v>104</v>
      </c>
      <c r="C173" s="19">
        <v>2017</v>
      </c>
      <c r="D173" s="19" t="s">
        <v>147</v>
      </c>
      <c r="E173" s="20">
        <v>3009798</v>
      </c>
      <c r="F173" s="19" t="s">
        <v>148</v>
      </c>
      <c r="G173" s="21" t="s">
        <v>537</v>
      </c>
      <c r="H173" s="22" t="s">
        <v>418</v>
      </c>
      <c r="I173" s="20">
        <v>3009798</v>
      </c>
      <c r="J173" s="20">
        <v>3009798</v>
      </c>
      <c r="K173" s="23" t="s">
        <v>197</v>
      </c>
      <c r="L173" s="20" t="s">
        <v>151</v>
      </c>
      <c r="M173" s="19" t="s">
        <v>152</v>
      </c>
      <c r="O173" s="24">
        <v>841.38</v>
      </c>
      <c r="P173" s="24">
        <v>976</v>
      </c>
      <c r="S173" s="19" t="s">
        <v>153</v>
      </c>
      <c r="U173" s="19" t="s">
        <v>154</v>
      </c>
      <c r="V173" s="25" t="s">
        <v>507</v>
      </c>
      <c r="AB173" s="19" t="s">
        <v>156</v>
      </c>
      <c r="AC173" s="19" t="s">
        <v>106</v>
      </c>
      <c r="AD173" s="20">
        <v>3009798</v>
      </c>
      <c r="AE173" s="19" t="s">
        <v>114</v>
      </c>
      <c r="AF173" s="20">
        <v>3009798</v>
      </c>
      <c r="AG173" s="19" t="s">
        <v>152</v>
      </c>
      <c r="AL173" s="26">
        <v>43139</v>
      </c>
      <c r="AM173" s="19" t="s">
        <v>151</v>
      </c>
      <c r="AN173" s="19">
        <v>2017</v>
      </c>
      <c r="AO173" s="26">
        <v>43139</v>
      </c>
      <c r="AP173" s="19" t="s">
        <v>359</v>
      </c>
    </row>
    <row r="174" spans="1:42" s="19" customFormat="1" ht="45" x14ac:dyDescent="0.25">
      <c r="A174" s="19" t="s">
        <v>146</v>
      </c>
      <c r="B174" s="19" t="s">
        <v>104</v>
      </c>
      <c r="C174" s="19">
        <v>2017</v>
      </c>
      <c r="D174" s="19" t="s">
        <v>147</v>
      </c>
      <c r="E174" s="20">
        <v>3009800</v>
      </c>
      <c r="F174" s="19" t="s">
        <v>148</v>
      </c>
      <c r="G174" s="21" t="s">
        <v>537</v>
      </c>
      <c r="H174" s="22" t="s">
        <v>418</v>
      </c>
      <c r="I174" s="20">
        <v>3009800</v>
      </c>
      <c r="J174" s="20">
        <v>3009800</v>
      </c>
      <c r="K174" s="23" t="s">
        <v>150</v>
      </c>
      <c r="L174" s="20" t="s">
        <v>151</v>
      </c>
      <c r="M174" s="19" t="s">
        <v>152</v>
      </c>
      <c r="O174" s="24">
        <v>390.52</v>
      </c>
      <c r="P174" s="24">
        <v>453</v>
      </c>
      <c r="S174" s="19" t="s">
        <v>153</v>
      </c>
      <c r="U174" s="19" t="s">
        <v>154</v>
      </c>
      <c r="V174" s="25" t="s">
        <v>508</v>
      </c>
      <c r="AB174" s="19" t="s">
        <v>156</v>
      </c>
      <c r="AC174" s="19" t="s">
        <v>106</v>
      </c>
      <c r="AD174" s="20">
        <v>3009800</v>
      </c>
      <c r="AE174" s="19" t="s">
        <v>114</v>
      </c>
      <c r="AF174" s="20">
        <v>3009800</v>
      </c>
      <c r="AG174" s="19" t="s">
        <v>152</v>
      </c>
      <c r="AL174" s="26">
        <v>43139</v>
      </c>
      <c r="AM174" s="19" t="s">
        <v>151</v>
      </c>
      <c r="AN174" s="19">
        <v>2017</v>
      </c>
      <c r="AO174" s="26">
        <v>43139</v>
      </c>
      <c r="AP174" s="19" t="s">
        <v>359</v>
      </c>
    </row>
    <row r="175" spans="1:42" s="19" customFormat="1" ht="30" x14ac:dyDescent="0.25">
      <c r="A175" s="19" t="s">
        <v>146</v>
      </c>
      <c r="B175" s="19" t="s">
        <v>104</v>
      </c>
      <c r="C175" s="19">
        <v>2017</v>
      </c>
      <c r="D175" s="19" t="s">
        <v>147</v>
      </c>
      <c r="E175" s="20">
        <v>3009801</v>
      </c>
      <c r="F175" s="19" t="s">
        <v>148</v>
      </c>
      <c r="G175" s="21" t="s">
        <v>537</v>
      </c>
      <c r="H175" s="22" t="s">
        <v>418</v>
      </c>
      <c r="I175" s="20">
        <v>3009801</v>
      </c>
      <c r="J175" s="20">
        <v>3009801</v>
      </c>
      <c r="K175" s="23" t="s">
        <v>194</v>
      </c>
      <c r="L175" s="20" t="s">
        <v>151</v>
      </c>
      <c r="M175" s="19" t="s">
        <v>152</v>
      </c>
      <c r="O175" s="24">
        <v>349.13</v>
      </c>
      <c r="P175" s="24">
        <v>404.99</v>
      </c>
      <c r="S175" s="19" t="s">
        <v>153</v>
      </c>
      <c r="U175" s="19" t="s">
        <v>154</v>
      </c>
      <c r="V175" s="25" t="s">
        <v>509</v>
      </c>
      <c r="AB175" s="19" t="s">
        <v>156</v>
      </c>
      <c r="AC175" s="19" t="s">
        <v>106</v>
      </c>
      <c r="AD175" s="20">
        <v>3009801</v>
      </c>
      <c r="AE175" s="19" t="s">
        <v>114</v>
      </c>
      <c r="AF175" s="20">
        <v>3009801</v>
      </c>
      <c r="AG175" s="19" t="s">
        <v>152</v>
      </c>
      <c r="AL175" s="26">
        <v>43139</v>
      </c>
      <c r="AM175" s="19" t="s">
        <v>151</v>
      </c>
      <c r="AN175" s="19">
        <v>2017</v>
      </c>
      <c r="AO175" s="26">
        <v>43139</v>
      </c>
      <c r="AP175" s="19" t="s">
        <v>359</v>
      </c>
    </row>
    <row r="176" spans="1:42" s="19" customFormat="1" ht="45" x14ac:dyDescent="0.25">
      <c r="A176" s="19" t="s">
        <v>146</v>
      </c>
      <c r="B176" s="19" t="s">
        <v>104</v>
      </c>
      <c r="C176" s="19">
        <v>2017</v>
      </c>
      <c r="D176" s="19" t="s">
        <v>147</v>
      </c>
      <c r="E176" s="20">
        <v>3009804</v>
      </c>
      <c r="F176" s="19" t="s">
        <v>148</v>
      </c>
      <c r="G176" s="21" t="s">
        <v>537</v>
      </c>
      <c r="H176" s="22" t="s">
        <v>418</v>
      </c>
      <c r="I176" s="20">
        <v>3009804</v>
      </c>
      <c r="J176" s="20">
        <v>3009804</v>
      </c>
      <c r="K176" s="23" t="s">
        <v>274</v>
      </c>
      <c r="L176" s="20" t="s">
        <v>151</v>
      </c>
      <c r="M176" s="19" t="s">
        <v>152</v>
      </c>
      <c r="O176" s="24">
        <v>1379.31</v>
      </c>
      <c r="P176" s="24">
        <v>1600</v>
      </c>
      <c r="S176" s="19" t="s">
        <v>153</v>
      </c>
      <c r="U176" s="19" t="s">
        <v>154</v>
      </c>
      <c r="V176" s="25" t="s">
        <v>510</v>
      </c>
      <c r="AB176" s="19" t="s">
        <v>156</v>
      </c>
      <c r="AC176" s="19" t="s">
        <v>106</v>
      </c>
      <c r="AD176" s="20">
        <v>3009804</v>
      </c>
      <c r="AE176" s="19" t="s">
        <v>114</v>
      </c>
      <c r="AF176" s="20">
        <v>3009804</v>
      </c>
      <c r="AG176" s="19" t="s">
        <v>152</v>
      </c>
      <c r="AL176" s="26">
        <v>43139</v>
      </c>
      <c r="AM176" s="19" t="s">
        <v>151</v>
      </c>
      <c r="AN176" s="19">
        <v>2017</v>
      </c>
      <c r="AO176" s="26">
        <v>43139</v>
      </c>
      <c r="AP176" s="19" t="s">
        <v>359</v>
      </c>
    </row>
    <row r="177" spans="1:42" s="19" customFormat="1" ht="30" x14ac:dyDescent="0.25">
      <c r="A177" s="19" t="s">
        <v>146</v>
      </c>
      <c r="B177" s="19" t="s">
        <v>104</v>
      </c>
      <c r="C177" s="19">
        <v>2017</v>
      </c>
      <c r="D177" s="19" t="s">
        <v>147</v>
      </c>
      <c r="E177" s="20">
        <v>3009808</v>
      </c>
      <c r="F177" s="19" t="s">
        <v>148</v>
      </c>
      <c r="G177" s="21" t="s">
        <v>537</v>
      </c>
      <c r="H177" s="22" t="s">
        <v>418</v>
      </c>
      <c r="I177" s="20">
        <v>3009808</v>
      </c>
      <c r="J177" s="20">
        <v>3009808</v>
      </c>
      <c r="K177" s="23" t="s">
        <v>150</v>
      </c>
      <c r="L177" s="20" t="s">
        <v>151</v>
      </c>
      <c r="M177" s="19" t="s">
        <v>152</v>
      </c>
      <c r="O177" s="24">
        <v>93.97</v>
      </c>
      <c r="P177" s="24">
        <v>109.01</v>
      </c>
      <c r="S177" s="19" t="s">
        <v>153</v>
      </c>
      <c r="U177" s="19" t="s">
        <v>154</v>
      </c>
      <c r="V177" s="25" t="s">
        <v>511</v>
      </c>
      <c r="AB177" s="19" t="s">
        <v>156</v>
      </c>
      <c r="AC177" s="19" t="s">
        <v>106</v>
      </c>
      <c r="AD177" s="20">
        <v>3009808</v>
      </c>
      <c r="AE177" s="19" t="s">
        <v>114</v>
      </c>
      <c r="AF177" s="20">
        <v>3009808</v>
      </c>
      <c r="AG177" s="19" t="s">
        <v>152</v>
      </c>
      <c r="AL177" s="26">
        <v>43139</v>
      </c>
      <c r="AM177" s="19" t="s">
        <v>151</v>
      </c>
      <c r="AN177" s="19">
        <v>2017</v>
      </c>
      <c r="AO177" s="26">
        <v>43139</v>
      </c>
      <c r="AP177" s="19" t="s">
        <v>359</v>
      </c>
    </row>
    <row r="178" spans="1:42" s="19" customFormat="1" ht="60" x14ac:dyDescent="0.25">
      <c r="A178" s="19" t="s">
        <v>146</v>
      </c>
      <c r="B178" s="19" t="s">
        <v>104</v>
      </c>
      <c r="C178" s="19">
        <v>2017</v>
      </c>
      <c r="D178" s="19" t="s">
        <v>147</v>
      </c>
      <c r="E178" s="20">
        <v>3009810</v>
      </c>
      <c r="F178" s="19" t="s">
        <v>148</v>
      </c>
      <c r="G178" s="21" t="s">
        <v>537</v>
      </c>
      <c r="H178" s="22" t="s">
        <v>418</v>
      </c>
      <c r="I178" s="20">
        <v>3009810</v>
      </c>
      <c r="J178" s="20">
        <v>3009810</v>
      </c>
      <c r="K178" s="23" t="s">
        <v>158</v>
      </c>
      <c r="L178" s="20" t="s">
        <v>151</v>
      </c>
      <c r="M178" s="19" t="s">
        <v>152</v>
      </c>
      <c r="O178" s="24">
        <v>517.24</v>
      </c>
      <c r="P178" s="24">
        <v>600</v>
      </c>
      <c r="S178" s="19" t="s">
        <v>153</v>
      </c>
      <c r="U178" s="19" t="s">
        <v>154</v>
      </c>
      <c r="V178" s="25" t="s">
        <v>512</v>
      </c>
      <c r="AB178" s="19" t="s">
        <v>156</v>
      </c>
      <c r="AC178" s="19" t="s">
        <v>106</v>
      </c>
      <c r="AD178" s="20">
        <v>3009810</v>
      </c>
      <c r="AE178" s="19" t="s">
        <v>114</v>
      </c>
      <c r="AF178" s="20">
        <v>3009810</v>
      </c>
      <c r="AG178" s="19" t="s">
        <v>152</v>
      </c>
      <c r="AL178" s="26">
        <v>43139</v>
      </c>
      <c r="AM178" s="19" t="s">
        <v>151</v>
      </c>
      <c r="AN178" s="19">
        <v>2017</v>
      </c>
      <c r="AO178" s="26">
        <v>43139</v>
      </c>
      <c r="AP178" s="19" t="s">
        <v>359</v>
      </c>
    </row>
    <row r="179" spans="1:42" s="19" customFormat="1" ht="45" x14ac:dyDescent="0.25">
      <c r="A179" s="19" t="s">
        <v>146</v>
      </c>
      <c r="B179" s="19" t="s">
        <v>104</v>
      </c>
      <c r="C179" s="19">
        <v>2017</v>
      </c>
      <c r="D179" s="19" t="s">
        <v>147</v>
      </c>
      <c r="E179" s="20">
        <v>3009811</v>
      </c>
      <c r="F179" s="19" t="s">
        <v>148</v>
      </c>
      <c r="G179" s="21" t="s">
        <v>537</v>
      </c>
      <c r="H179" s="22" t="s">
        <v>418</v>
      </c>
      <c r="I179" s="20">
        <v>3009811</v>
      </c>
      <c r="J179" s="20">
        <v>3009811</v>
      </c>
      <c r="K179" s="23" t="s">
        <v>150</v>
      </c>
      <c r="L179" s="20" t="s">
        <v>151</v>
      </c>
      <c r="M179" s="19" t="s">
        <v>152</v>
      </c>
      <c r="O179" s="24">
        <v>453.45</v>
      </c>
      <c r="P179" s="24">
        <v>526</v>
      </c>
      <c r="S179" s="19" t="s">
        <v>153</v>
      </c>
      <c r="U179" s="19" t="s">
        <v>154</v>
      </c>
      <c r="V179" s="25" t="s">
        <v>513</v>
      </c>
      <c r="AB179" s="19" t="s">
        <v>156</v>
      </c>
      <c r="AC179" s="19" t="s">
        <v>106</v>
      </c>
      <c r="AD179" s="20">
        <v>3009811</v>
      </c>
      <c r="AE179" s="19" t="s">
        <v>114</v>
      </c>
      <c r="AF179" s="20">
        <v>3009811</v>
      </c>
      <c r="AG179" s="19" t="s">
        <v>152</v>
      </c>
      <c r="AL179" s="26">
        <v>43139</v>
      </c>
      <c r="AM179" s="19" t="s">
        <v>151</v>
      </c>
      <c r="AN179" s="19">
        <v>2017</v>
      </c>
      <c r="AO179" s="26">
        <v>43139</v>
      </c>
      <c r="AP179" s="19" t="s">
        <v>359</v>
      </c>
    </row>
    <row r="180" spans="1:42" s="19" customFormat="1" ht="45" x14ac:dyDescent="0.25">
      <c r="A180" s="19" t="s">
        <v>146</v>
      </c>
      <c r="B180" s="19" t="s">
        <v>104</v>
      </c>
      <c r="C180" s="19">
        <v>2017</v>
      </c>
      <c r="D180" s="19" t="s">
        <v>147</v>
      </c>
      <c r="E180" s="20">
        <v>3009812</v>
      </c>
      <c r="F180" s="19" t="s">
        <v>148</v>
      </c>
      <c r="G180" s="21" t="s">
        <v>537</v>
      </c>
      <c r="H180" s="22" t="s">
        <v>418</v>
      </c>
      <c r="I180" s="20">
        <v>3009812</v>
      </c>
      <c r="J180" s="20">
        <v>3009812</v>
      </c>
      <c r="K180" s="23" t="s">
        <v>150</v>
      </c>
      <c r="L180" s="20" t="s">
        <v>151</v>
      </c>
      <c r="M180" s="19" t="s">
        <v>152</v>
      </c>
      <c r="O180" s="24">
        <v>323.27999999999997</v>
      </c>
      <c r="P180" s="24">
        <v>375</v>
      </c>
      <c r="S180" s="19" t="s">
        <v>153</v>
      </c>
      <c r="U180" s="19" t="s">
        <v>154</v>
      </c>
      <c r="V180" s="25" t="s">
        <v>514</v>
      </c>
      <c r="AB180" s="19" t="s">
        <v>156</v>
      </c>
      <c r="AC180" s="19" t="s">
        <v>106</v>
      </c>
      <c r="AD180" s="20">
        <v>3009812</v>
      </c>
      <c r="AE180" s="19" t="s">
        <v>114</v>
      </c>
      <c r="AF180" s="20">
        <v>3009812</v>
      </c>
      <c r="AG180" s="19" t="s">
        <v>152</v>
      </c>
      <c r="AL180" s="26">
        <v>43139</v>
      </c>
      <c r="AM180" s="19" t="s">
        <v>151</v>
      </c>
      <c r="AN180" s="19">
        <v>2017</v>
      </c>
      <c r="AO180" s="26">
        <v>43139</v>
      </c>
      <c r="AP180" s="19" t="s">
        <v>359</v>
      </c>
    </row>
    <row r="181" spans="1:42" s="19" customFormat="1" ht="45" x14ac:dyDescent="0.25">
      <c r="A181" s="19" t="s">
        <v>146</v>
      </c>
      <c r="B181" s="19" t="s">
        <v>104</v>
      </c>
      <c r="C181" s="19">
        <v>2017</v>
      </c>
      <c r="D181" s="19" t="s">
        <v>147</v>
      </c>
      <c r="E181" s="20">
        <v>3009813</v>
      </c>
      <c r="F181" s="19" t="s">
        <v>148</v>
      </c>
      <c r="G181" s="21" t="s">
        <v>537</v>
      </c>
      <c r="H181" s="22" t="s">
        <v>418</v>
      </c>
      <c r="I181" s="20">
        <v>3009813</v>
      </c>
      <c r="J181" s="20">
        <v>3009813</v>
      </c>
      <c r="K181" s="20" t="s">
        <v>151</v>
      </c>
      <c r="L181" s="20" t="s">
        <v>151</v>
      </c>
      <c r="M181" s="19" t="s">
        <v>152</v>
      </c>
      <c r="O181" s="24">
        <v>986.21</v>
      </c>
      <c r="P181" s="24">
        <v>1144</v>
      </c>
      <c r="S181" s="19" t="s">
        <v>153</v>
      </c>
      <c r="U181" s="19" t="s">
        <v>154</v>
      </c>
      <c r="V181" s="25" t="s">
        <v>515</v>
      </c>
      <c r="AB181" s="19" t="s">
        <v>156</v>
      </c>
      <c r="AC181" s="19" t="s">
        <v>106</v>
      </c>
      <c r="AD181" s="20">
        <v>3009813</v>
      </c>
      <c r="AE181" s="19" t="s">
        <v>114</v>
      </c>
      <c r="AF181" s="20">
        <v>3009813</v>
      </c>
      <c r="AG181" s="19" t="s">
        <v>152</v>
      </c>
      <c r="AL181" s="26">
        <v>43139</v>
      </c>
      <c r="AM181" s="19" t="s">
        <v>151</v>
      </c>
      <c r="AN181" s="19">
        <v>2017</v>
      </c>
      <c r="AO181" s="26">
        <v>43139</v>
      </c>
      <c r="AP181" s="19" t="s">
        <v>359</v>
      </c>
    </row>
    <row r="182" spans="1:42" s="19" customFormat="1" ht="30" x14ac:dyDescent="0.25">
      <c r="A182" s="19" t="s">
        <v>146</v>
      </c>
      <c r="B182" s="19" t="s">
        <v>104</v>
      </c>
      <c r="C182" s="19">
        <v>2017</v>
      </c>
      <c r="D182" s="19" t="s">
        <v>147</v>
      </c>
      <c r="E182" s="20">
        <v>3009814</v>
      </c>
      <c r="F182" s="19" t="s">
        <v>148</v>
      </c>
      <c r="G182" s="21" t="s">
        <v>537</v>
      </c>
      <c r="H182" s="22" t="s">
        <v>418</v>
      </c>
      <c r="I182" s="20">
        <v>3009814</v>
      </c>
      <c r="J182" s="20">
        <v>3009814</v>
      </c>
      <c r="K182" s="23" t="s">
        <v>194</v>
      </c>
      <c r="L182" s="20" t="s">
        <v>151</v>
      </c>
      <c r="M182" s="19" t="s">
        <v>152</v>
      </c>
      <c r="O182" s="24">
        <v>73.28</v>
      </c>
      <c r="P182" s="24">
        <v>85</v>
      </c>
      <c r="S182" s="19" t="s">
        <v>153</v>
      </c>
      <c r="U182" s="19" t="s">
        <v>154</v>
      </c>
      <c r="V182" s="25" t="s">
        <v>516</v>
      </c>
      <c r="AB182" s="19" t="s">
        <v>156</v>
      </c>
      <c r="AC182" s="19" t="s">
        <v>106</v>
      </c>
      <c r="AD182" s="20">
        <v>3009814</v>
      </c>
      <c r="AE182" s="19" t="s">
        <v>114</v>
      </c>
      <c r="AF182" s="20">
        <v>3009814</v>
      </c>
      <c r="AG182" s="19" t="s">
        <v>152</v>
      </c>
      <c r="AL182" s="26">
        <v>43139</v>
      </c>
      <c r="AM182" s="19" t="s">
        <v>151</v>
      </c>
      <c r="AN182" s="19">
        <v>2017</v>
      </c>
      <c r="AO182" s="26">
        <v>43139</v>
      </c>
      <c r="AP182" s="19" t="s">
        <v>359</v>
      </c>
    </row>
    <row r="183" spans="1:42" s="19" customFormat="1" ht="45" x14ac:dyDescent="0.25">
      <c r="A183" s="19" t="s">
        <v>146</v>
      </c>
      <c r="B183" s="19" t="s">
        <v>104</v>
      </c>
      <c r="C183" s="19">
        <v>2017</v>
      </c>
      <c r="D183" s="19" t="s">
        <v>147</v>
      </c>
      <c r="E183" s="20">
        <v>3009820</v>
      </c>
      <c r="F183" s="19" t="s">
        <v>148</v>
      </c>
      <c r="G183" s="21" t="s">
        <v>537</v>
      </c>
      <c r="H183" s="22" t="s">
        <v>418</v>
      </c>
      <c r="I183" s="20">
        <v>3009820</v>
      </c>
      <c r="J183" s="20">
        <v>3009820</v>
      </c>
      <c r="K183" s="23" t="s">
        <v>150</v>
      </c>
      <c r="L183" s="20" t="s">
        <v>151</v>
      </c>
      <c r="M183" s="19" t="s">
        <v>152</v>
      </c>
      <c r="O183" s="24">
        <v>1551.73</v>
      </c>
      <c r="P183" s="24">
        <v>1800</v>
      </c>
      <c r="S183" s="19" t="s">
        <v>153</v>
      </c>
      <c r="U183" s="19" t="s">
        <v>154</v>
      </c>
      <c r="V183" s="25" t="s">
        <v>517</v>
      </c>
      <c r="AB183" s="19" t="s">
        <v>156</v>
      </c>
      <c r="AC183" s="19" t="s">
        <v>106</v>
      </c>
      <c r="AD183" s="20">
        <v>3009820</v>
      </c>
      <c r="AE183" s="19" t="s">
        <v>114</v>
      </c>
      <c r="AF183" s="20">
        <v>3009820</v>
      </c>
      <c r="AG183" s="19" t="s">
        <v>152</v>
      </c>
      <c r="AL183" s="26">
        <v>43139</v>
      </c>
      <c r="AM183" s="19" t="s">
        <v>151</v>
      </c>
      <c r="AN183" s="19">
        <v>2017</v>
      </c>
      <c r="AO183" s="26">
        <v>43139</v>
      </c>
      <c r="AP183" s="19" t="s">
        <v>359</v>
      </c>
    </row>
    <row r="184" spans="1:42" s="19" customFormat="1" ht="30" x14ac:dyDescent="0.25">
      <c r="A184" s="19" t="s">
        <v>146</v>
      </c>
      <c r="B184" s="19" t="s">
        <v>104</v>
      </c>
      <c r="C184" s="19">
        <v>2017</v>
      </c>
      <c r="D184" s="19" t="s">
        <v>147</v>
      </c>
      <c r="E184" s="20">
        <v>3009821</v>
      </c>
      <c r="F184" s="19" t="s">
        <v>148</v>
      </c>
      <c r="G184" s="21" t="s">
        <v>537</v>
      </c>
      <c r="H184" s="22" t="s">
        <v>418</v>
      </c>
      <c r="I184" s="20">
        <v>3009821</v>
      </c>
      <c r="J184" s="20">
        <v>3009821</v>
      </c>
      <c r="K184" s="23" t="s">
        <v>158</v>
      </c>
      <c r="L184" s="20" t="s">
        <v>151</v>
      </c>
      <c r="M184" s="19" t="s">
        <v>152</v>
      </c>
      <c r="O184" s="24">
        <v>129.31</v>
      </c>
      <c r="P184" s="24">
        <v>150</v>
      </c>
      <c r="S184" s="19" t="s">
        <v>153</v>
      </c>
      <c r="U184" s="19" t="s">
        <v>154</v>
      </c>
      <c r="V184" s="25" t="s">
        <v>518</v>
      </c>
      <c r="AB184" s="19" t="s">
        <v>156</v>
      </c>
      <c r="AC184" s="19" t="s">
        <v>106</v>
      </c>
      <c r="AD184" s="20">
        <v>3009821</v>
      </c>
      <c r="AE184" s="19" t="s">
        <v>114</v>
      </c>
      <c r="AF184" s="20">
        <v>3009821</v>
      </c>
      <c r="AG184" s="19" t="s">
        <v>152</v>
      </c>
      <c r="AL184" s="26">
        <v>43139</v>
      </c>
      <c r="AM184" s="19" t="s">
        <v>151</v>
      </c>
      <c r="AN184" s="19">
        <v>2017</v>
      </c>
      <c r="AO184" s="26">
        <v>43139</v>
      </c>
      <c r="AP184" s="19" t="s">
        <v>359</v>
      </c>
    </row>
    <row r="185" spans="1:42" s="19" customFormat="1" ht="45" x14ac:dyDescent="0.25">
      <c r="A185" s="19" t="s">
        <v>146</v>
      </c>
      <c r="B185" s="19" t="s">
        <v>104</v>
      </c>
      <c r="C185" s="19">
        <v>2017</v>
      </c>
      <c r="D185" s="19" t="s">
        <v>147</v>
      </c>
      <c r="E185" s="20">
        <v>3009822</v>
      </c>
      <c r="F185" s="19" t="s">
        <v>148</v>
      </c>
      <c r="G185" s="21" t="s">
        <v>537</v>
      </c>
      <c r="H185" s="22" t="s">
        <v>418</v>
      </c>
      <c r="I185" s="20">
        <v>3009822</v>
      </c>
      <c r="J185" s="20">
        <v>3009822</v>
      </c>
      <c r="K185" s="23" t="s">
        <v>150</v>
      </c>
      <c r="L185" s="20" t="s">
        <v>151</v>
      </c>
      <c r="M185" s="19" t="s">
        <v>152</v>
      </c>
      <c r="O185" s="24">
        <v>189.66</v>
      </c>
      <c r="P185" s="24">
        <v>220</v>
      </c>
      <c r="S185" s="19" t="s">
        <v>153</v>
      </c>
      <c r="U185" s="19" t="s">
        <v>154</v>
      </c>
      <c r="V185" s="25" t="s">
        <v>519</v>
      </c>
      <c r="AB185" s="19" t="s">
        <v>156</v>
      </c>
      <c r="AC185" s="19" t="s">
        <v>106</v>
      </c>
      <c r="AD185" s="20">
        <v>3009822</v>
      </c>
      <c r="AE185" s="19" t="s">
        <v>114</v>
      </c>
      <c r="AF185" s="20">
        <v>3009822</v>
      </c>
      <c r="AG185" s="19" t="s">
        <v>152</v>
      </c>
      <c r="AL185" s="26">
        <v>43139</v>
      </c>
      <c r="AM185" s="19" t="s">
        <v>151</v>
      </c>
      <c r="AN185" s="19">
        <v>2017</v>
      </c>
      <c r="AO185" s="26">
        <v>43139</v>
      </c>
      <c r="AP185" s="19" t="s">
        <v>359</v>
      </c>
    </row>
    <row r="186" spans="1:42" s="19" customFormat="1" ht="60" x14ac:dyDescent="0.25">
      <c r="A186" s="19" t="s">
        <v>146</v>
      </c>
      <c r="B186" s="19" t="s">
        <v>104</v>
      </c>
      <c r="C186" s="19">
        <v>2017</v>
      </c>
      <c r="D186" s="19" t="s">
        <v>147</v>
      </c>
      <c r="E186" s="20">
        <v>3009826</v>
      </c>
      <c r="F186" s="19" t="s">
        <v>148</v>
      </c>
      <c r="G186" s="21" t="s">
        <v>537</v>
      </c>
      <c r="H186" s="22" t="s">
        <v>418</v>
      </c>
      <c r="I186" s="20">
        <v>3009826</v>
      </c>
      <c r="J186" s="20">
        <v>3009826</v>
      </c>
      <c r="K186" s="20" t="s">
        <v>151</v>
      </c>
      <c r="L186" s="20" t="s">
        <v>151</v>
      </c>
      <c r="M186" s="19" t="s">
        <v>152</v>
      </c>
      <c r="O186" s="24">
        <v>425.01</v>
      </c>
      <c r="P186" s="24">
        <v>493</v>
      </c>
      <c r="S186" s="19" t="s">
        <v>153</v>
      </c>
      <c r="U186" s="19" t="s">
        <v>154</v>
      </c>
      <c r="V186" s="25" t="s">
        <v>520</v>
      </c>
      <c r="AB186" s="19" t="s">
        <v>156</v>
      </c>
      <c r="AC186" s="19" t="s">
        <v>106</v>
      </c>
      <c r="AD186" s="20">
        <v>3009826</v>
      </c>
      <c r="AE186" s="19" t="s">
        <v>114</v>
      </c>
      <c r="AF186" s="20">
        <v>3009826</v>
      </c>
      <c r="AG186" s="19" t="s">
        <v>152</v>
      </c>
      <c r="AL186" s="26">
        <v>43139</v>
      </c>
      <c r="AM186" s="19" t="s">
        <v>151</v>
      </c>
      <c r="AN186" s="19">
        <v>2017</v>
      </c>
      <c r="AO186" s="26">
        <v>43139</v>
      </c>
      <c r="AP186" s="19" t="s">
        <v>359</v>
      </c>
    </row>
    <row r="187" spans="1:42" s="19" customFormat="1" ht="60" x14ac:dyDescent="0.25">
      <c r="A187" s="19" t="s">
        <v>146</v>
      </c>
      <c r="B187" s="19" t="s">
        <v>104</v>
      </c>
      <c r="C187" s="19">
        <v>2017</v>
      </c>
      <c r="D187" s="19" t="s">
        <v>147</v>
      </c>
      <c r="E187" s="20">
        <v>3009828</v>
      </c>
      <c r="F187" s="19" t="s">
        <v>148</v>
      </c>
      <c r="G187" s="21" t="s">
        <v>537</v>
      </c>
      <c r="H187" s="22" t="s">
        <v>418</v>
      </c>
      <c r="I187" s="20">
        <v>3009828</v>
      </c>
      <c r="J187" s="20">
        <v>3009828</v>
      </c>
      <c r="K187" s="20" t="s">
        <v>151</v>
      </c>
      <c r="L187" s="20" t="s">
        <v>151</v>
      </c>
      <c r="M187" s="19" t="s">
        <v>152</v>
      </c>
      <c r="O187" s="24">
        <v>184.48</v>
      </c>
      <c r="P187" s="24">
        <v>214</v>
      </c>
      <c r="S187" s="19" t="s">
        <v>153</v>
      </c>
      <c r="U187" s="19" t="s">
        <v>154</v>
      </c>
      <c r="V187" s="25" t="s">
        <v>521</v>
      </c>
      <c r="AB187" s="19" t="s">
        <v>156</v>
      </c>
      <c r="AC187" s="19" t="s">
        <v>106</v>
      </c>
      <c r="AD187" s="20">
        <v>3009828</v>
      </c>
      <c r="AE187" s="19" t="s">
        <v>114</v>
      </c>
      <c r="AF187" s="20">
        <v>3009828</v>
      </c>
      <c r="AG187" s="19" t="s">
        <v>152</v>
      </c>
      <c r="AL187" s="26">
        <v>43139</v>
      </c>
      <c r="AM187" s="19" t="s">
        <v>151</v>
      </c>
      <c r="AN187" s="19">
        <v>2017</v>
      </c>
      <c r="AO187" s="26">
        <v>43139</v>
      </c>
      <c r="AP187" s="19" t="s">
        <v>359</v>
      </c>
    </row>
    <row r="188" spans="1:42" s="19" customFormat="1" ht="45" x14ac:dyDescent="0.25">
      <c r="A188" s="19" t="s">
        <v>146</v>
      </c>
      <c r="B188" s="19" t="s">
        <v>104</v>
      </c>
      <c r="C188" s="19">
        <v>2017</v>
      </c>
      <c r="D188" s="19" t="s">
        <v>147</v>
      </c>
      <c r="E188" s="20">
        <v>3009841</v>
      </c>
      <c r="F188" s="19" t="s">
        <v>148</v>
      </c>
      <c r="G188" s="21" t="s">
        <v>537</v>
      </c>
      <c r="H188" s="22" t="s">
        <v>418</v>
      </c>
      <c r="I188" s="20">
        <v>3009841</v>
      </c>
      <c r="J188" s="20">
        <v>3009841</v>
      </c>
      <c r="K188" s="20" t="s">
        <v>151</v>
      </c>
      <c r="L188" s="20" t="s">
        <v>151</v>
      </c>
      <c r="M188" s="19" t="s">
        <v>152</v>
      </c>
      <c r="O188" s="24">
        <v>235.35</v>
      </c>
      <c r="P188" s="24">
        <v>273.01</v>
      </c>
      <c r="S188" s="19" t="s">
        <v>153</v>
      </c>
      <c r="U188" s="19" t="s">
        <v>154</v>
      </c>
      <c r="V188" s="25" t="s">
        <v>522</v>
      </c>
      <c r="AB188" s="19" t="s">
        <v>156</v>
      </c>
      <c r="AC188" s="19" t="s">
        <v>106</v>
      </c>
      <c r="AD188" s="20">
        <v>3009841</v>
      </c>
      <c r="AE188" s="19" t="s">
        <v>114</v>
      </c>
      <c r="AF188" s="20">
        <v>3009841</v>
      </c>
      <c r="AG188" s="19" t="s">
        <v>152</v>
      </c>
      <c r="AL188" s="26">
        <v>43139</v>
      </c>
      <c r="AM188" s="19" t="s">
        <v>151</v>
      </c>
      <c r="AN188" s="19">
        <v>2017</v>
      </c>
      <c r="AO188" s="26">
        <v>43139</v>
      </c>
      <c r="AP188" s="19" t="s">
        <v>359</v>
      </c>
    </row>
    <row r="189" spans="1:42" s="19" customFormat="1" ht="60" x14ac:dyDescent="0.25">
      <c r="A189" s="19" t="s">
        <v>146</v>
      </c>
      <c r="B189" s="19" t="s">
        <v>104</v>
      </c>
      <c r="C189" s="19">
        <v>2017</v>
      </c>
      <c r="D189" s="19" t="s">
        <v>147</v>
      </c>
      <c r="E189" s="20">
        <v>3009842</v>
      </c>
      <c r="F189" s="19" t="s">
        <v>148</v>
      </c>
      <c r="G189" s="21" t="s">
        <v>537</v>
      </c>
      <c r="H189" s="22" t="s">
        <v>418</v>
      </c>
      <c r="I189" s="20">
        <v>3009842</v>
      </c>
      <c r="J189" s="20">
        <v>3009842</v>
      </c>
      <c r="K189" s="20" t="s">
        <v>151</v>
      </c>
      <c r="L189" s="20" t="s">
        <v>151</v>
      </c>
      <c r="M189" s="19" t="s">
        <v>152</v>
      </c>
      <c r="O189" s="24">
        <v>325.86</v>
      </c>
      <c r="P189" s="24">
        <v>378</v>
      </c>
      <c r="S189" s="19" t="s">
        <v>153</v>
      </c>
      <c r="U189" s="19" t="s">
        <v>154</v>
      </c>
      <c r="V189" s="25" t="s">
        <v>523</v>
      </c>
      <c r="AB189" s="19" t="s">
        <v>156</v>
      </c>
      <c r="AC189" s="19" t="s">
        <v>106</v>
      </c>
      <c r="AD189" s="20">
        <v>3009842</v>
      </c>
      <c r="AE189" s="19" t="s">
        <v>114</v>
      </c>
      <c r="AF189" s="20">
        <v>3009842</v>
      </c>
      <c r="AG189" s="19" t="s">
        <v>152</v>
      </c>
      <c r="AL189" s="26">
        <v>43139</v>
      </c>
      <c r="AM189" s="19" t="s">
        <v>151</v>
      </c>
      <c r="AN189" s="19">
        <v>2017</v>
      </c>
      <c r="AO189" s="26">
        <v>43139</v>
      </c>
      <c r="AP189" s="19" t="s">
        <v>359</v>
      </c>
    </row>
    <row r="190" spans="1:42" s="19" customFormat="1" x14ac:dyDescent="0.25">
      <c r="E190" s="20"/>
      <c r="I190" s="20"/>
      <c r="J190" s="20"/>
      <c r="K190" s="20"/>
      <c r="L190" s="20"/>
      <c r="V190" s="25"/>
      <c r="AD190" s="20"/>
      <c r="AF190" s="20"/>
    </row>
    <row r="191" spans="1:42" s="19" customFormat="1" x14ac:dyDescent="0.25">
      <c r="E191" s="20"/>
      <c r="I191" s="20"/>
      <c r="J191" s="20"/>
      <c r="K191" s="20"/>
      <c r="L191" s="20"/>
      <c r="V191" s="25"/>
      <c r="AD191" s="20"/>
      <c r="AF191" s="20"/>
    </row>
    <row r="192" spans="1:42" s="19" customFormat="1" x14ac:dyDescent="0.25">
      <c r="E192" s="20"/>
      <c r="I192" s="20"/>
      <c r="J192" s="20"/>
      <c r="K192" s="20"/>
      <c r="L192" s="20"/>
      <c r="V192" s="25"/>
      <c r="AD192" s="20"/>
      <c r="AF192" s="20"/>
    </row>
    <row r="193" spans="5:32" s="19" customFormat="1" x14ac:dyDescent="0.25">
      <c r="E193" s="20"/>
      <c r="I193" s="20"/>
      <c r="J193" s="20"/>
      <c r="K193" s="20"/>
      <c r="L193" s="20"/>
      <c r="V193" s="25"/>
      <c r="AD193" s="20"/>
      <c r="AF193" s="20"/>
    </row>
    <row r="194" spans="5:32" s="19" customFormat="1" x14ac:dyDescent="0.25">
      <c r="E194" s="20"/>
      <c r="I194" s="20"/>
      <c r="J194" s="20"/>
      <c r="K194" s="20"/>
      <c r="L194" s="20"/>
      <c r="V194" s="25"/>
      <c r="AD194" s="20"/>
      <c r="AF194" s="20"/>
    </row>
    <row r="195" spans="5:32" s="19" customFormat="1" x14ac:dyDescent="0.25">
      <c r="E195" s="20"/>
      <c r="I195" s="20"/>
      <c r="J195" s="20"/>
      <c r="K195" s="20"/>
      <c r="L195" s="20"/>
      <c r="V195" s="25"/>
      <c r="AD195" s="20"/>
      <c r="AF195" s="20"/>
    </row>
    <row r="196" spans="5:32" s="19" customFormat="1" x14ac:dyDescent="0.25">
      <c r="E196" s="20"/>
      <c r="I196" s="20"/>
      <c r="J196" s="20"/>
      <c r="K196" s="20"/>
      <c r="L196" s="20"/>
      <c r="V196" s="25"/>
      <c r="AD196" s="20"/>
      <c r="AF196" s="20"/>
    </row>
    <row r="197" spans="5:32" s="19" customFormat="1" x14ac:dyDescent="0.25">
      <c r="E197" s="20"/>
      <c r="I197" s="20"/>
      <c r="J197" s="20"/>
      <c r="K197" s="20"/>
      <c r="L197" s="20"/>
      <c r="V197" s="25"/>
      <c r="AD197" s="20"/>
      <c r="AF197" s="20"/>
    </row>
    <row r="198" spans="5:32" s="19" customFormat="1" x14ac:dyDescent="0.25">
      <c r="E198" s="20"/>
      <c r="I198" s="20"/>
      <c r="J198" s="20"/>
      <c r="K198" s="20"/>
      <c r="L198" s="20"/>
      <c r="V198" s="25"/>
      <c r="AD198" s="20"/>
      <c r="AF198" s="20"/>
    </row>
    <row r="199" spans="5:32" s="19" customFormat="1" x14ac:dyDescent="0.25">
      <c r="E199" s="20"/>
      <c r="I199" s="20"/>
      <c r="J199" s="20"/>
      <c r="K199" s="20"/>
      <c r="L199" s="20"/>
      <c r="V199" s="25"/>
      <c r="AD199" s="20"/>
      <c r="AF199" s="20"/>
    </row>
    <row r="200" spans="5:32" s="19" customFormat="1" x14ac:dyDescent="0.25">
      <c r="E200" s="20"/>
      <c r="I200" s="20"/>
      <c r="J200" s="20"/>
      <c r="K200" s="20"/>
      <c r="L200" s="20"/>
      <c r="V200" s="25"/>
      <c r="AD200" s="20"/>
      <c r="AF200" s="20"/>
    </row>
    <row r="201" spans="5:32" s="19" customFormat="1" x14ac:dyDescent="0.25">
      <c r="E201" s="20"/>
      <c r="I201" s="20"/>
      <c r="J201" s="20"/>
      <c r="K201" s="20"/>
      <c r="L201" s="20"/>
      <c r="V201" s="25"/>
      <c r="AD201" s="20"/>
      <c r="AF201" s="20"/>
    </row>
    <row r="202" spans="5:32" s="19" customFormat="1" x14ac:dyDescent="0.25">
      <c r="E202" s="20"/>
      <c r="I202" s="20"/>
      <c r="J202" s="20"/>
      <c r="K202" s="20"/>
      <c r="L202" s="20"/>
      <c r="V202" s="25"/>
      <c r="AD202" s="20"/>
      <c r="AF202" s="20"/>
    </row>
    <row r="203" spans="5:32" s="19" customFormat="1" x14ac:dyDescent="0.25">
      <c r="E203" s="20"/>
      <c r="I203" s="20"/>
      <c r="J203" s="20"/>
      <c r="K203" s="20"/>
      <c r="L203" s="20"/>
      <c r="V203" s="25"/>
      <c r="AD203" s="20"/>
      <c r="AF203" s="20"/>
    </row>
    <row r="204" spans="5:32" s="19" customFormat="1" x14ac:dyDescent="0.25">
      <c r="E204" s="20"/>
      <c r="I204" s="20"/>
      <c r="J204" s="20"/>
      <c r="K204" s="20"/>
      <c r="L204" s="20"/>
      <c r="V204" s="25"/>
      <c r="AD204" s="20"/>
      <c r="AF204" s="20"/>
    </row>
    <row r="205" spans="5:32" s="19" customFormat="1" x14ac:dyDescent="0.25">
      <c r="E205" s="20"/>
      <c r="I205" s="20"/>
      <c r="J205" s="20"/>
      <c r="K205" s="20"/>
      <c r="L205" s="20"/>
      <c r="V205" s="25"/>
      <c r="AD205" s="20"/>
      <c r="AF205" s="20"/>
    </row>
    <row r="206" spans="5:32" s="19" customFormat="1" x14ac:dyDescent="0.25">
      <c r="E206" s="20"/>
      <c r="I206" s="20"/>
      <c r="J206" s="20"/>
      <c r="K206" s="20"/>
      <c r="L206" s="20"/>
      <c r="V206" s="25"/>
      <c r="AD206" s="20"/>
      <c r="AF206" s="20"/>
    </row>
    <row r="207" spans="5:32" s="19" customFormat="1" x14ac:dyDescent="0.25">
      <c r="E207" s="20"/>
      <c r="I207" s="20"/>
      <c r="J207" s="20"/>
      <c r="K207" s="20"/>
      <c r="L207" s="20"/>
      <c r="V207" s="25"/>
      <c r="AD207" s="20"/>
      <c r="AF207" s="20"/>
    </row>
    <row r="208" spans="5:32" s="19" customFormat="1" x14ac:dyDescent="0.25">
      <c r="E208" s="20"/>
      <c r="I208" s="20"/>
      <c r="J208" s="20"/>
      <c r="K208" s="20"/>
      <c r="L208" s="20"/>
      <c r="V208" s="25"/>
      <c r="AD208" s="20"/>
      <c r="AF208" s="20"/>
    </row>
    <row r="209" spans="5:32" s="19" customFormat="1" x14ac:dyDescent="0.25">
      <c r="E209" s="20"/>
      <c r="I209" s="20"/>
      <c r="J209" s="20"/>
      <c r="K209" s="20"/>
      <c r="L209" s="20"/>
      <c r="V209" s="25"/>
      <c r="AD209" s="20"/>
      <c r="AF209" s="20"/>
    </row>
    <row r="210" spans="5:32" s="19" customFormat="1" x14ac:dyDescent="0.25">
      <c r="E210" s="20"/>
      <c r="I210" s="20"/>
      <c r="J210" s="20"/>
      <c r="K210" s="20"/>
      <c r="L210" s="20"/>
      <c r="V210" s="25"/>
      <c r="AD210" s="20"/>
      <c r="AF210" s="20"/>
    </row>
    <row r="211" spans="5:32" s="19" customFormat="1" x14ac:dyDescent="0.25">
      <c r="E211" s="20"/>
      <c r="I211" s="20"/>
      <c r="J211" s="20"/>
      <c r="K211" s="20"/>
      <c r="L211" s="20"/>
      <c r="V211" s="25"/>
      <c r="AD211" s="20"/>
      <c r="AF211" s="20"/>
    </row>
    <row r="212" spans="5:32" s="19" customFormat="1" x14ac:dyDescent="0.25">
      <c r="E212" s="20"/>
      <c r="I212" s="20"/>
      <c r="J212" s="20"/>
      <c r="K212" s="20"/>
      <c r="L212" s="20"/>
      <c r="V212" s="25"/>
      <c r="AD212" s="20"/>
      <c r="AF212" s="20"/>
    </row>
    <row r="213" spans="5:32" s="19" customFormat="1" x14ac:dyDescent="0.25">
      <c r="E213" s="20"/>
      <c r="I213" s="20"/>
      <c r="J213" s="20"/>
      <c r="K213" s="20"/>
      <c r="L213" s="20"/>
      <c r="V213" s="25"/>
      <c r="AD213" s="20"/>
      <c r="AF213" s="20"/>
    </row>
    <row r="214" spans="5:32" s="19" customFormat="1" x14ac:dyDescent="0.25">
      <c r="E214" s="20"/>
      <c r="I214" s="20"/>
      <c r="J214" s="20"/>
      <c r="K214" s="20"/>
      <c r="L214" s="20"/>
      <c r="V214" s="25"/>
      <c r="AD214" s="20"/>
      <c r="AF214" s="20"/>
    </row>
    <row r="215" spans="5:32" s="19" customFormat="1" x14ac:dyDescent="0.25">
      <c r="E215" s="20"/>
      <c r="I215" s="20"/>
      <c r="J215" s="20"/>
      <c r="K215" s="20"/>
      <c r="L215" s="20"/>
      <c r="V215" s="25"/>
      <c r="AD215" s="20"/>
      <c r="AF215" s="20"/>
    </row>
    <row r="216" spans="5:32" s="19" customFormat="1" x14ac:dyDescent="0.25">
      <c r="E216" s="20"/>
      <c r="I216" s="20"/>
      <c r="J216" s="20"/>
      <c r="K216" s="20"/>
      <c r="L216" s="20"/>
      <c r="V216" s="25"/>
      <c r="AD216" s="20"/>
      <c r="AF216" s="20"/>
    </row>
    <row r="217" spans="5:32" s="19" customFormat="1" x14ac:dyDescent="0.25">
      <c r="E217" s="20"/>
      <c r="I217" s="20"/>
      <c r="J217" s="20"/>
      <c r="K217" s="20"/>
      <c r="L217" s="20"/>
      <c r="V217" s="25"/>
      <c r="AD217" s="20"/>
      <c r="AF217" s="20"/>
    </row>
    <row r="218" spans="5:32" s="19" customFormat="1" x14ac:dyDescent="0.25">
      <c r="E218" s="20"/>
      <c r="I218" s="20"/>
      <c r="J218" s="20"/>
      <c r="K218" s="20"/>
      <c r="L218" s="20"/>
      <c r="V218" s="25"/>
      <c r="AD218" s="20"/>
      <c r="AF218" s="20"/>
    </row>
    <row r="219" spans="5:32" s="19" customFormat="1" x14ac:dyDescent="0.25">
      <c r="E219" s="20"/>
      <c r="I219" s="20"/>
      <c r="J219" s="20"/>
      <c r="K219" s="20"/>
      <c r="L219" s="20"/>
      <c r="V219" s="25"/>
      <c r="AD219" s="20"/>
      <c r="AF219" s="20"/>
    </row>
    <row r="220" spans="5:32" s="19" customFormat="1" x14ac:dyDescent="0.25">
      <c r="E220" s="20"/>
      <c r="I220" s="20"/>
      <c r="J220" s="20"/>
      <c r="K220" s="20"/>
      <c r="L220" s="20"/>
      <c r="V220" s="25"/>
      <c r="AD220" s="20"/>
      <c r="AF220" s="20"/>
    </row>
    <row r="221" spans="5:32" s="19" customFormat="1" x14ac:dyDescent="0.25">
      <c r="E221" s="20"/>
      <c r="I221" s="20"/>
      <c r="J221" s="20"/>
      <c r="K221" s="20"/>
      <c r="L221" s="20"/>
      <c r="V221" s="25"/>
      <c r="AD221" s="20"/>
      <c r="AF221" s="20"/>
    </row>
    <row r="222" spans="5:32" s="19" customFormat="1" x14ac:dyDescent="0.25">
      <c r="E222" s="20"/>
      <c r="I222" s="20"/>
      <c r="J222" s="20"/>
      <c r="K222" s="20"/>
      <c r="L222" s="20"/>
      <c r="V222" s="25"/>
      <c r="AD222" s="20"/>
      <c r="AF222" s="20"/>
    </row>
    <row r="223" spans="5:32" s="19" customFormat="1" x14ac:dyDescent="0.25">
      <c r="E223" s="20"/>
      <c r="I223" s="20"/>
      <c r="J223" s="20"/>
      <c r="K223" s="20"/>
      <c r="L223" s="20"/>
      <c r="V223" s="25"/>
      <c r="AD223" s="20"/>
      <c r="AF223" s="20"/>
    </row>
    <row r="224" spans="5:32" s="19" customFormat="1" x14ac:dyDescent="0.25">
      <c r="E224" s="20"/>
      <c r="I224" s="20"/>
      <c r="J224" s="20"/>
      <c r="K224" s="20"/>
      <c r="L224" s="20"/>
      <c r="V224" s="25"/>
      <c r="AD224" s="20"/>
      <c r="AF224" s="20"/>
    </row>
    <row r="225" spans="5:32" s="19" customFormat="1" x14ac:dyDescent="0.25">
      <c r="E225" s="20"/>
      <c r="I225" s="20"/>
      <c r="J225" s="20"/>
      <c r="K225" s="20"/>
      <c r="L225" s="20"/>
      <c r="V225" s="25"/>
      <c r="AD225" s="20"/>
      <c r="AF225" s="20"/>
    </row>
    <row r="226" spans="5:32" s="19" customFormat="1" x14ac:dyDescent="0.25">
      <c r="E226" s="20"/>
      <c r="I226" s="20"/>
      <c r="J226" s="20"/>
      <c r="K226" s="20"/>
      <c r="L226" s="20"/>
      <c r="V226" s="25"/>
      <c r="AD226" s="20"/>
      <c r="AF226" s="20"/>
    </row>
    <row r="227" spans="5:32" s="19" customFormat="1" x14ac:dyDescent="0.25">
      <c r="E227" s="20"/>
      <c r="I227" s="20"/>
      <c r="J227" s="20"/>
      <c r="K227" s="20"/>
      <c r="L227" s="20"/>
      <c r="V227" s="25"/>
      <c r="AD227" s="20"/>
      <c r="AF227" s="20"/>
    </row>
    <row r="228" spans="5:32" s="19" customFormat="1" x14ac:dyDescent="0.25">
      <c r="E228" s="20"/>
      <c r="I228" s="20"/>
      <c r="J228" s="20"/>
      <c r="K228" s="20"/>
      <c r="L228" s="20"/>
      <c r="V228" s="25"/>
      <c r="AD228" s="20"/>
      <c r="AF228" s="20"/>
    </row>
    <row r="229" spans="5:32" s="19" customFormat="1" x14ac:dyDescent="0.25">
      <c r="E229" s="20"/>
      <c r="I229" s="20"/>
      <c r="J229" s="20"/>
      <c r="K229" s="20"/>
      <c r="L229" s="20"/>
      <c r="V229" s="25"/>
      <c r="AD229" s="20"/>
      <c r="AF229" s="20"/>
    </row>
    <row r="230" spans="5:32" s="19" customFormat="1" x14ac:dyDescent="0.25">
      <c r="E230" s="20"/>
      <c r="I230" s="20"/>
      <c r="J230" s="20"/>
      <c r="K230" s="20"/>
      <c r="L230" s="20"/>
      <c r="V230" s="25"/>
      <c r="AD230" s="20"/>
      <c r="AF230" s="20"/>
    </row>
    <row r="231" spans="5:32" s="19" customFormat="1" x14ac:dyDescent="0.25">
      <c r="E231" s="20"/>
      <c r="I231" s="20"/>
      <c r="J231" s="20"/>
      <c r="K231" s="20"/>
      <c r="L231" s="20"/>
      <c r="V231" s="25"/>
      <c r="AD231" s="20"/>
      <c r="AF231" s="20"/>
    </row>
    <row r="232" spans="5:32" s="19" customFormat="1" x14ac:dyDescent="0.25">
      <c r="E232" s="20"/>
      <c r="I232" s="20"/>
      <c r="J232" s="20"/>
      <c r="K232" s="20"/>
      <c r="L232" s="20"/>
      <c r="V232" s="25"/>
      <c r="AD232" s="20"/>
      <c r="AF232" s="20"/>
    </row>
    <row r="233" spans="5:32" s="19" customFormat="1" x14ac:dyDescent="0.25">
      <c r="E233" s="20"/>
      <c r="I233" s="20"/>
      <c r="J233" s="20"/>
      <c r="K233" s="20"/>
      <c r="L233" s="20"/>
      <c r="V233" s="25"/>
      <c r="AD233" s="20"/>
      <c r="AF233" s="20"/>
    </row>
    <row r="234" spans="5:32" s="19" customFormat="1" x14ac:dyDescent="0.25">
      <c r="E234" s="20"/>
      <c r="I234" s="20"/>
      <c r="J234" s="20"/>
      <c r="K234" s="20"/>
      <c r="L234" s="20"/>
      <c r="V234" s="25"/>
      <c r="AD234" s="20"/>
      <c r="AF234" s="20"/>
    </row>
    <row r="235" spans="5:32" s="19" customFormat="1" x14ac:dyDescent="0.25">
      <c r="E235" s="20"/>
      <c r="I235" s="20"/>
      <c r="J235" s="20"/>
      <c r="K235" s="20"/>
      <c r="L235" s="20"/>
      <c r="V235" s="25"/>
      <c r="AD235" s="20"/>
      <c r="AF235" s="20"/>
    </row>
    <row r="236" spans="5:32" s="19" customFormat="1" x14ac:dyDescent="0.25">
      <c r="E236" s="20"/>
      <c r="I236" s="20"/>
      <c r="J236" s="20"/>
      <c r="K236" s="20"/>
      <c r="L236" s="20"/>
      <c r="V236" s="25"/>
      <c r="AD236" s="20"/>
      <c r="AF236" s="20"/>
    </row>
    <row r="237" spans="5:32" s="19" customFormat="1" x14ac:dyDescent="0.25">
      <c r="E237" s="20"/>
      <c r="I237" s="20"/>
      <c r="J237" s="20"/>
      <c r="K237" s="20"/>
      <c r="L237" s="20"/>
      <c r="V237" s="25"/>
      <c r="AD237" s="20"/>
      <c r="AF237" s="20"/>
    </row>
    <row r="238" spans="5:32" s="19" customFormat="1" x14ac:dyDescent="0.25">
      <c r="E238" s="20"/>
      <c r="I238" s="20"/>
      <c r="J238" s="20"/>
      <c r="K238" s="20"/>
      <c r="L238" s="20"/>
      <c r="V238" s="25"/>
      <c r="AD238" s="20"/>
      <c r="AF238" s="20"/>
    </row>
    <row r="239" spans="5:32" s="19" customFormat="1" x14ac:dyDescent="0.25">
      <c r="E239" s="20"/>
      <c r="I239" s="20"/>
      <c r="J239" s="20"/>
      <c r="K239" s="20"/>
      <c r="L239" s="20"/>
      <c r="V239" s="25"/>
      <c r="AD239" s="20"/>
      <c r="AF239" s="20"/>
    </row>
    <row r="240" spans="5:32" s="19" customFormat="1" x14ac:dyDescent="0.25">
      <c r="E240" s="20"/>
      <c r="I240" s="20"/>
      <c r="J240" s="20"/>
      <c r="K240" s="20"/>
      <c r="L240" s="20"/>
      <c r="V240" s="25"/>
      <c r="AD240" s="20"/>
      <c r="AF240" s="20"/>
    </row>
    <row r="241" spans="5:32" s="19" customFormat="1" x14ac:dyDescent="0.25">
      <c r="E241" s="20"/>
      <c r="I241" s="20"/>
      <c r="J241" s="20"/>
      <c r="K241" s="20"/>
      <c r="L241" s="20"/>
      <c r="V241" s="25"/>
      <c r="AD241" s="20"/>
      <c r="AF241" s="20"/>
    </row>
    <row r="242" spans="5:32" s="19" customFormat="1" x14ac:dyDescent="0.25">
      <c r="E242" s="20"/>
      <c r="I242" s="20"/>
      <c r="J242" s="20"/>
      <c r="K242" s="20"/>
      <c r="L242" s="20"/>
      <c r="V242" s="25"/>
      <c r="AD242" s="20"/>
      <c r="AF242" s="20"/>
    </row>
    <row r="243" spans="5:32" s="19" customFormat="1" x14ac:dyDescent="0.25">
      <c r="E243" s="20"/>
      <c r="I243" s="20"/>
      <c r="J243" s="20"/>
      <c r="K243" s="20"/>
      <c r="L243" s="20"/>
      <c r="V243" s="25"/>
      <c r="AD243" s="20"/>
      <c r="AF243" s="20"/>
    </row>
    <row r="244" spans="5:32" s="19" customFormat="1" x14ac:dyDescent="0.25">
      <c r="E244" s="20"/>
      <c r="I244" s="20"/>
      <c r="J244" s="20"/>
      <c r="K244" s="20"/>
      <c r="L244" s="20"/>
      <c r="V244" s="25"/>
      <c r="AD244" s="20"/>
      <c r="AF244" s="20"/>
    </row>
    <row r="245" spans="5:32" s="19" customFormat="1" x14ac:dyDescent="0.25">
      <c r="E245" s="20"/>
      <c r="I245" s="20"/>
      <c r="J245" s="20"/>
      <c r="K245" s="20"/>
      <c r="L245" s="20"/>
      <c r="V245" s="25"/>
      <c r="AD245" s="20"/>
      <c r="AF245" s="20"/>
    </row>
    <row r="246" spans="5:32" s="19" customFormat="1" x14ac:dyDescent="0.25">
      <c r="E246" s="20"/>
      <c r="I246" s="20"/>
      <c r="J246" s="20"/>
      <c r="K246" s="20"/>
      <c r="L246" s="20"/>
      <c r="V246" s="25"/>
      <c r="AD246" s="20"/>
      <c r="AF246" s="20"/>
    </row>
    <row r="247" spans="5:32" s="19" customFormat="1" x14ac:dyDescent="0.25">
      <c r="E247" s="20"/>
      <c r="I247" s="20"/>
      <c r="J247" s="20"/>
      <c r="K247" s="20"/>
      <c r="L247" s="20"/>
      <c r="V247" s="25"/>
      <c r="AD247" s="20"/>
      <c r="AF247" s="20"/>
    </row>
    <row r="248" spans="5:32" s="19" customFormat="1" x14ac:dyDescent="0.25">
      <c r="E248" s="20"/>
      <c r="I248" s="20"/>
      <c r="J248" s="20"/>
      <c r="K248" s="20"/>
      <c r="L248" s="20"/>
      <c r="V248" s="25"/>
      <c r="AD248" s="20"/>
      <c r="AF248" s="20"/>
    </row>
    <row r="249" spans="5:32" s="19" customFormat="1" x14ac:dyDescent="0.25">
      <c r="E249" s="20"/>
      <c r="I249" s="20"/>
      <c r="J249" s="20"/>
      <c r="K249" s="20"/>
      <c r="L249" s="20"/>
      <c r="V249" s="25"/>
      <c r="AD249" s="20"/>
      <c r="AF249" s="20"/>
    </row>
    <row r="250" spans="5:32" s="19" customFormat="1" x14ac:dyDescent="0.25">
      <c r="E250" s="20"/>
      <c r="I250" s="20"/>
      <c r="J250" s="20"/>
      <c r="K250" s="20"/>
      <c r="L250" s="20"/>
      <c r="V250" s="25"/>
      <c r="AD250" s="20"/>
      <c r="AF250" s="20"/>
    </row>
    <row r="251" spans="5:32" s="19" customFormat="1" x14ac:dyDescent="0.25">
      <c r="E251" s="20"/>
      <c r="I251" s="20"/>
      <c r="J251" s="20"/>
      <c r="K251" s="20"/>
      <c r="L251" s="20"/>
      <c r="V251" s="25"/>
      <c r="AD251" s="20"/>
      <c r="AF251" s="20"/>
    </row>
    <row r="252" spans="5:32" s="19" customFormat="1" x14ac:dyDescent="0.25">
      <c r="E252" s="20"/>
      <c r="I252" s="20"/>
      <c r="J252" s="20"/>
      <c r="K252" s="20"/>
      <c r="L252" s="20"/>
      <c r="V252" s="25"/>
      <c r="AD252" s="20"/>
      <c r="AF252" s="20"/>
    </row>
    <row r="253" spans="5:32" s="19" customFormat="1" x14ac:dyDescent="0.25">
      <c r="E253" s="20"/>
      <c r="I253" s="20"/>
      <c r="J253" s="20"/>
      <c r="K253" s="20"/>
      <c r="L253" s="20"/>
      <c r="V253" s="25"/>
      <c r="AD253" s="20"/>
      <c r="AF253" s="20"/>
    </row>
    <row r="254" spans="5:32" s="19" customFormat="1" x14ac:dyDescent="0.25">
      <c r="E254" s="20"/>
      <c r="I254" s="20"/>
      <c r="J254" s="20"/>
      <c r="K254" s="20"/>
      <c r="L254" s="20"/>
      <c r="V254" s="25"/>
      <c r="AD254" s="20"/>
      <c r="AF254" s="20"/>
    </row>
    <row r="255" spans="5:32" s="19" customFormat="1" x14ac:dyDescent="0.25">
      <c r="E255" s="20"/>
      <c r="I255" s="20"/>
      <c r="J255" s="20"/>
      <c r="K255" s="20"/>
      <c r="L255" s="20"/>
      <c r="V255" s="25"/>
      <c r="AD255" s="20"/>
      <c r="AF255" s="20"/>
    </row>
    <row r="256" spans="5:32" s="19" customFormat="1" x14ac:dyDescent="0.25">
      <c r="E256" s="20"/>
      <c r="I256" s="20"/>
      <c r="J256" s="20"/>
      <c r="K256" s="20"/>
      <c r="L256" s="20"/>
      <c r="V256" s="25"/>
      <c r="AD256" s="20"/>
      <c r="AF256" s="20"/>
    </row>
    <row r="257" spans="5:32" s="19" customFormat="1" x14ac:dyDescent="0.25">
      <c r="E257" s="20"/>
      <c r="I257" s="20"/>
      <c r="J257" s="20"/>
      <c r="K257" s="20"/>
      <c r="L257" s="20"/>
      <c r="V257" s="25"/>
      <c r="AD257" s="20"/>
      <c r="AF257" s="20"/>
    </row>
    <row r="258" spans="5:32" s="19" customFormat="1" x14ac:dyDescent="0.25">
      <c r="E258" s="20"/>
      <c r="I258" s="20"/>
      <c r="J258" s="20"/>
      <c r="K258" s="20"/>
      <c r="L258" s="20"/>
      <c r="V258" s="25"/>
      <c r="AD258" s="20"/>
      <c r="AF258" s="20"/>
    </row>
    <row r="259" spans="5:32" s="19" customFormat="1" x14ac:dyDescent="0.25">
      <c r="E259" s="20"/>
      <c r="I259" s="20"/>
      <c r="J259" s="20"/>
      <c r="K259" s="20"/>
      <c r="L259" s="20"/>
      <c r="V259" s="25"/>
      <c r="AD259" s="20"/>
      <c r="AF259" s="20"/>
    </row>
    <row r="260" spans="5:32" s="19" customFormat="1" x14ac:dyDescent="0.25">
      <c r="E260" s="20"/>
      <c r="I260" s="20"/>
      <c r="J260" s="20"/>
      <c r="K260" s="20"/>
      <c r="L260" s="20"/>
      <c r="V260" s="25"/>
      <c r="AD260" s="20"/>
      <c r="AF260" s="20"/>
    </row>
    <row r="261" spans="5:32" s="19" customFormat="1" x14ac:dyDescent="0.25">
      <c r="E261" s="20"/>
      <c r="I261" s="20"/>
      <c r="J261" s="20"/>
      <c r="K261" s="20"/>
      <c r="L261" s="20"/>
      <c r="V261" s="25"/>
      <c r="AD261" s="20"/>
      <c r="AF261" s="20"/>
    </row>
    <row r="262" spans="5:32" s="19" customFormat="1" x14ac:dyDescent="0.25">
      <c r="E262" s="20"/>
      <c r="I262" s="20"/>
      <c r="J262" s="20"/>
      <c r="K262" s="20"/>
      <c r="L262" s="20"/>
      <c r="V262" s="25"/>
      <c r="AD262" s="20"/>
      <c r="AF262" s="20"/>
    </row>
    <row r="263" spans="5:32" s="19" customFormat="1" x14ac:dyDescent="0.25">
      <c r="E263" s="20"/>
      <c r="I263" s="20"/>
      <c r="J263" s="20"/>
      <c r="K263" s="20"/>
      <c r="L263" s="20"/>
      <c r="V263" s="25"/>
      <c r="AD263" s="20"/>
      <c r="AF263" s="20"/>
    </row>
    <row r="264" spans="5:32" s="19" customFormat="1" x14ac:dyDescent="0.25">
      <c r="E264" s="20"/>
      <c r="I264" s="20"/>
      <c r="J264" s="20"/>
      <c r="K264" s="20"/>
      <c r="L264" s="20"/>
      <c r="V264" s="25"/>
      <c r="AD264" s="20"/>
      <c r="AF264" s="20"/>
    </row>
    <row r="265" spans="5:32" s="19" customFormat="1" x14ac:dyDescent="0.25">
      <c r="E265" s="20"/>
      <c r="I265" s="20"/>
      <c r="J265" s="20"/>
      <c r="K265" s="20"/>
      <c r="L265" s="20"/>
      <c r="V265" s="25"/>
      <c r="AD265" s="20"/>
      <c r="AF265" s="20"/>
    </row>
    <row r="266" spans="5:32" s="19" customFormat="1" x14ac:dyDescent="0.25">
      <c r="E266" s="20"/>
      <c r="I266" s="20"/>
      <c r="J266" s="20"/>
      <c r="K266" s="20"/>
      <c r="L266" s="20"/>
      <c r="V266" s="25"/>
      <c r="AD266" s="20"/>
      <c r="AF266" s="20"/>
    </row>
    <row r="267" spans="5:32" s="19" customFormat="1" x14ac:dyDescent="0.25">
      <c r="E267" s="20"/>
      <c r="I267" s="20"/>
      <c r="J267" s="20"/>
      <c r="K267" s="20"/>
      <c r="L267" s="20"/>
      <c r="V267" s="25"/>
      <c r="AD267" s="20"/>
      <c r="AF267" s="20"/>
    </row>
    <row r="268" spans="5:32" s="19" customFormat="1" x14ac:dyDescent="0.25">
      <c r="E268" s="20"/>
      <c r="I268" s="20"/>
      <c r="J268" s="20"/>
      <c r="K268" s="20"/>
      <c r="L268" s="20"/>
      <c r="V268" s="25"/>
      <c r="AD268" s="20"/>
      <c r="AF268" s="20"/>
    </row>
    <row r="269" spans="5:32" s="19" customFormat="1" x14ac:dyDescent="0.25">
      <c r="E269" s="20"/>
      <c r="I269" s="20"/>
      <c r="J269" s="20"/>
      <c r="K269" s="20"/>
      <c r="L269" s="20"/>
      <c r="V269" s="25"/>
      <c r="AD269" s="20"/>
      <c r="AF269" s="20"/>
    </row>
    <row r="270" spans="5:32" s="19" customFormat="1" x14ac:dyDescent="0.25">
      <c r="E270" s="20"/>
      <c r="I270" s="20"/>
      <c r="J270" s="20"/>
      <c r="K270" s="20"/>
      <c r="L270" s="20"/>
      <c r="V270" s="25"/>
      <c r="AD270" s="20"/>
      <c r="AF270" s="20"/>
    </row>
    <row r="271" spans="5:32" s="19" customFormat="1" x14ac:dyDescent="0.25">
      <c r="E271" s="20"/>
      <c r="I271" s="20"/>
      <c r="J271" s="20"/>
      <c r="K271" s="20"/>
      <c r="L271" s="20"/>
      <c r="V271" s="25"/>
      <c r="AD271" s="20"/>
      <c r="AF271" s="20"/>
    </row>
    <row r="272" spans="5:32" s="19" customFormat="1" x14ac:dyDescent="0.25">
      <c r="E272" s="20"/>
      <c r="I272" s="20"/>
      <c r="J272" s="20"/>
      <c r="K272" s="20"/>
      <c r="L272" s="20"/>
      <c r="V272" s="25"/>
      <c r="AD272" s="20"/>
      <c r="AF272" s="20"/>
    </row>
    <row r="273" spans="5:32" s="19" customFormat="1" x14ac:dyDescent="0.25">
      <c r="E273" s="20"/>
      <c r="I273" s="20"/>
      <c r="J273" s="20"/>
      <c r="K273" s="20"/>
      <c r="L273" s="20"/>
      <c r="V273" s="25"/>
      <c r="AD273" s="20"/>
      <c r="AF273" s="20"/>
    </row>
    <row r="274" spans="5:32" s="19" customFormat="1" x14ac:dyDescent="0.25">
      <c r="E274" s="20"/>
      <c r="I274" s="20"/>
      <c r="J274" s="20"/>
      <c r="K274" s="20"/>
      <c r="L274" s="20"/>
      <c r="V274" s="25"/>
      <c r="AD274" s="20"/>
      <c r="AF274" s="20"/>
    </row>
    <row r="275" spans="5:32" s="19" customFormat="1" x14ac:dyDescent="0.25">
      <c r="E275" s="20"/>
      <c r="I275" s="20"/>
      <c r="J275" s="20"/>
      <c r="K275" s="20"/>
      <c r="L275" s="20"/>
      <c r="V275" s="25"/>
      <c r="AD275" s="20"/>
      <c r="AF275" s="20"/>
    </row>
    <row r="276" spans="5:32" s="19" customFormat="1" x14ac:dyDescent="0.25">
      <c r="E276" s="20"/>
      <c r="I276" s="20"/>
      <c r="J276" s="20"/>
      <c r="K276" s="20"/>
      <c r="L276" s="20"/>
      <c r="V276" s="25"/>
      <c r="AD276" s="20"/>
      <c r="AF276" s="20"/>
    </row>
    <row r="277" spans="5:32" s="19" customFormat="1" x14ac:dyDescent="0.25">
      <c r="E277" s="20"/>
      <c r="I277" s="20"/>
      <c r="J277" s="20"/>
      <c r="K277" s="20"/>
      <c r="L277" s="20"/>
      <c r="V277" s="25"/>
      <c r="AD277" s="20"/>
      <c r="AF277" s="20"/>
    </row>
    <row r="278" spans="5:32" s="19" customFormat="1" x14ac:dyDescent="0.25">
      <c r="E278" s="20"/>
      <c r="I278" s="20"/>
      <c r="J278" s="20"/>
      <c r="K278" s="20"/>
      <c r="L278" s="20"/>
      <c r="V278" s="25"/>
      <c r="AD278" s="20"/>
      <c r="AF278" s="20"/>
    </row>
    <row r="279" spans="5:32" s="19" customFormat="1" x14ac:dyDescent="0.25">
      <c r="E279" s="20"/>
      <c r="I279" s="20"/>
      <c r="J279" s="20"/>
      <c r="K279" s="20"/>
      <c r="L279" s="20"/>
      <c r="V279" s="25"/>
      <c r="AD279" s="20"/>
      <c r="AF279" s="20"/>
    </row>
    <row r="280" spans="5:32" s="19" customFormat="1" x14ac:dyDescent="0.25">
      <c r="E280" s="20"/>
      <c r="I280" s="20"/>
      <c r="J280" s="20"/>
      <c r="K280" s="20"/>
      <c r="L280" s="20"/>
      <c r="V280" s="25"/>
      <c r="AD280" s="20"/>
      <c r="AF280" s="20"/>
    </row>
    <row r="281" spans="5:32" s="19" customFormat="1" x14ac:dyDescent="0.25">
      <c r="E281" s="20"/>
      <c r="I281" s="20"/>
      <c r="J281" s="20"/>
      <c r="K281" s="20"/>
      <c r="L281" s="20"/>
      <c r="V281" s="25"/>
      <c r="AD281" s="20"/>
      <c r="AF281" s="20"/>
    </row>
    <row r="282" spans="5:32" s="19" customFormat="1" x14ac:dyDescent="0.25">
      <c r="E282" s="20"/>
      <c r="I282" s="20"/>
      <c r="J282" s="20"/>
      <c r="K282" s="20"/>
      <c r="L282" s="20"/>
      <c r="V282" s="25"/>
      <c r="AD282" s="20"/>
      <c r="AF282" s="20"/>
    </row>
    <row r="283" spans="5:32" s="19" customFormat="1" x14ac:dyDescent="0.25">
      <c r="E283" s="20"/>
      <c r="I283" s="20"/>
      <c r="J283" s="20"/>
      <c r="K283" s="20"/>
      <c r="L283" s="20"/>
      <c r="V283" s="25"/>
      <c r="AD283" s="20"/>
      <c r="AF283" s="20"/>
    </row>
    <row r="284" spans="5:32" s="19" customFormat="1" x14ac:dyDescent="0.25">
      <c r="E284" s="20"/>
      <c r="I284" s="20"/>
      <c r="J284" s="20"/>
      <c r="K284" s="20"/>
      <c r="L284" s="20"/>
      <c r="V284" s="25"/>
      <c r="AD284" s="20"/>
      <c r="AF284" s="20"/>
    </row>
    <row r="285" spans="5:32" s="19" customFormat="1" x14ac:dyDescent="0.25">
      <c r="E285" s="20"/>
      <c r="I285" s="20"/>
      <c r="J285" s="20"/>
      <c r="K285" s="20"/>
      <c r="L285" s="20"/>
      <c r="V285" s="25"/>
      <c r="AD285" s="20"/>
      <c r="AF285" s="20"/>
    </row>
    <row r="286" spans="5:32" s="19" customFormat="1" x14ac:dyDescent="0.25">
      <c r="E286" s="20"/>
      <c r="I286" s="20"/>
      <c r="J286" s="20"/>
      <c r="K286" s="20"/>
      <c r="L286" s="20"/>
      <c r="V286" s="25"/>
      <c r="AD286" s="20"/>
      <c r="AF286" s="20"/>
    </row>
    <row r="287" spans="5:32" s="19" customFormat="1" x14ac:dyDescent="0.25">
      <c r="E287" s="20"/>
      <c r="I287" s="20"/>
      <c r="J287" s="20"/>
      <c r="K287" s="20"/>
      <c r="L287" s="20"/>
      <c r="V287" s="25"/>
      <c r="AD287" s="20"/>
      <c r="AF287" s="20"/>
    </row>
    <row r="288" spans="5:32" s="19" customFormat="1" x14ac:dyDescent="0.25">
      <c r="E288" s="20"/>
      <c r="I288" s="20"/>
      <c r="J288" s="20"/>
      <c r="K288" s="20"/>
      <c r="L288" s="20"/>
      <c r="V288" s="25"/>
      <c r="AD288" s="20"/>
      <c r="AF288" s="20"/>
    </row>
    <row r="289" spans="5:32" s="19" customFormat="1" x14ac:dyDescent="0.25">
      <c r="E289" s="20"/>
      <c r="I289" s="20"/>
      <c r="J289" s="20"/>
      <c r="K289" s="20"/>
      <c r="L289" s="20"/>
      <c r="V289" s="25"/>
      <c r="AD289" s="20"/>
      <c r="AF289" s="20"/>
    </row>
    <row r="290" spans="5:32" s="19" customFormat="1" x14ac:dyDescent="0.25">
      <c r="E290" s="20"/>
      <c r="I290" s="20"/>
      <c r="J290" s="20"/>
      <c r="K290" s="20"/>
      <c r="L290" s="20"/>
      <c r="V290" s="25"/>
      <c r="AD290" s="20"/>
      <c r="AF290" s="20"/>
    </row>
    <row r="291" spans="5:32" s="19" customFormat="1" x14ac:dyDescent="0.25">
      <c r="E291" s="20"/>
      <c r="I291" s="20"/>
      <c r="J291" s="20"/>
      <c r="K291" s="20"/>
      <c r="L291" s="20"/>
      <c r="V291" s="25"/>
      <c r="AD291" s="20"/>
      <c r="AF291" s="20"/>
    </row>
    <row r="292" spans="5:32" s="19" customFormat="1" x14ac:dyDescent="0.25">
      <c r="E292" s="20"/>
      <c r="I292" s="20"/>
      <c r="J292" s="20"/>
      <c r="K292" s="20"/>
      <c r="L292" s="20"/>
      <c r="V292" s="25"/>
      <c r="AD292" s="20"/>
      <c r="AF292" s="20"/>
    </row>
    <row r="293" spans="5:32" s="19" customFormat="1" x14ac:dyDescent="0.25">
      <c r="E293" s="20"/>
      <c r="I293" s="20"/>
      <c r="J293" s="20"/>
      <c r="K293" s="20"/>
      <c r="L293" s="20"/>
      <c r="V293" s="25"/>
      <c r="AD293" s="20"/>
      <c r="AF293" s="20"/>
    </row>
    <row r="294" spans="5:32" s="19" customFormat="1" x14ac:dyDescent="0.25">
      <c r="E294" s="20"/>
      <c r="I294" s="20"/>
      <c r="J294" s="20"/>
      <c r="K294" s="20"/>
      <c r="L294" s="20"/>
      <c r="V294" s="25"/>
      <c r="AD294" s="20"/>
      <c r="AF294" s="20"/>
    </row>
    <row r="295" spans="5:32" s="19" customFormat="1" x14ac:dyDescent="0.25">
      <c r="E295" s="20"/>
      <c r="I295" s="20"/>
      <c r="J295" s="20"/>
      <c r="K295" s="20"/>
      <c r="L295" s="20"/>
      <c r="V295" s="25"/>
      <c r="AD295" s="20"/>
      <c r="AF295" s="20"/>
    </row>
    <row r="296" spans="5:32" s="19" customFormat="1" x14ac:dyDescent="0.25">
      <c r="E296" s="20"/>
      <c r="I296" s="20"/>
      <c r="J296" s="20"/>
      <c r="K296" s="20"/>
      <c r="L296" s="20"/>
      <c r="V296" s="25"/>
      <c r="AD296" s="20"/>
      <c r="AF296" s="20"/>
    </row>
    <row r="297" spans="5:32" s="19" customFormat="1" x14ac:dyDescent="0.25">
      <c r="E297" s="20"/>
      <c r="I297" s="20"/>
      <c r="J297" s="20"/>
      <c r="K297" s="20"/>
      <c r="L297" s="20"/>
      <c r="V297" s="25"/>
      <c r="AD297" s="20"/>
      <c r="AF297" s="20"/>
    </row>
    <row r="298" spans="5:32" s="19" customFormat="1" x14ac:dyDescent="0.25">
      <c r="E298" s="20"/>
      <c r="I298" s="20"/>
      <c r="J298" s="20"/>
      <c r="K298" s="20"/>
      <c r="L298" s="20"/>
      <c r="V298" s="25"/>
      <c r="AD298" s="20"/>
      <c r="AF298" s="20"/>
    </row>
    <row r="299" spans="5:32" s="19" customFormat="1" x14ac:dyDescent="0.25">
      <c r="E299" s="20"/>
      <c r="I299" s="20"/>
      <c r="J299" s="20"/>
      <c r="K299" s="20"/>
      <c r="L299" s="20"/>
      <c r="V299" s="25"/>
      <c r="AD299" s="20"/>
      <c r="AF299" s="20"/>
    </row>
    <row r="300" spans="5:32" s="19" customFormat="1" x14ac:dyDescent="0.25">
      <c r="E300" s="20"/>
      <c r="I300" s="20"/>
      <c r="J300" s="20"/>
      <c r="K300" s="20"/>
      <c r="L300" s="20"/>
      <c r="V300" s="25"/>
      <c r="AD300" s="20"/>
      <c r="AF300" s="20"/>
    </row>
    <row r="301" spans="5:32" s="19" customFormat="1" x14ac:dyDescent="0.25">
      <c r="E301" s="20"/>
      <c r="I301" s="20"/>
      <c r="J301" s="20"/>
      <c r="K301" s="20"/>
      <c r="L301" s="20"/>
      <c r="V301" s="25"/>
      <c r="AD301" s="20"/>
      <c r="AF301" s="20"/>
    </row>
    <row r="302" spans="5:32" s="19" customFormat="1" x14ac:dyDescent="0.25">
      <c r="E302" s="20"/>
      <c r="I302" s="20"/>
      <c r="J302" s="20"/>
      <c r="K302" s="20"/>
      <c r="L302" s="20"/>
      <c r="V302" s="25"/>
      <c r="AD302" s="20"/>
      <c r="AF302" s="20"/>
    </row>
    <row r="303" spans="5:32" s="19" customFormat="1" x14ac:dyDescent="0.25">
      <c r="E303" s="20"/>
      <c r="I303" s="20"/>
      <c r="J303" s="20"/>
      <c r="K303" s="20"/>
      <c r="L303" s="20"/>
      <c r="V303" s="25"/>
      <c r="AD303" s="20"/>
      <c r="AF303" s="20"/>
    </row>
    <row r="304" spans="5:32" s="19" customFormat="1" x14ac:dyDescent="0.25">
      <c r="E304" s="20"/>
      <c r="I304" s="20"/>
      <c r="J304" s="20"/>
      <c r="K304" s="20"/>
      <c r="L304" s="20"/>
      <c r="V304" s="25"/>
      <c r="AD304" s="20"/>
      <c r="AF304" s="20"/>
    </row>
    <row r="305" spans="5:32" s="19" customFormat="1" x14ac:dyDescent="0.25">
      <c r="E305" s="20"/>
      <c r="I305" s="20"/>
      <c r="J305" s="20"/>
      <c r="K305" s="20"/>
      <c r="L305" s="20"/>
      <c r="V305" s="25"/>
      <c r="AD305" s="20"/>
      <c r="AF305" s="20"/>
    </row>
    <row r="306" spans="5:32" s="19" customFormat="1" x14ac:dyDescent="0.25">
      <c r="E306" s="20"/>
      <c r="I306" s="20"/>
      <c r="J306" s="20"/>
      <c r="K306" s="20"/>
      <c r="L306" s="20"/>
      <c r="V306" s="25"/>
      <c r="AD306" s="20"/>
      <c r="AF306" s="20"/>
    </row>
    <row r="307" spans="5:32" s="19" customFormat="1" x14ac:dyDescent="0.25">
      <c r="E307" s="20"/>
      <c r="I307" s="20"/>
      <c r="J307" s="20"/>
      <c r="K307" s="20"/>
      <c r="L307" s="20"/>
      <c r="V307" s="25"/>
      <c r="AD307" s="20"/>
      <c r="AF307" s="20"/>
    </row>
    <row r="308" spans="5:32" s="19" customFormat="1" x14ac:dyDescent="0.25">
      <c r="E308" s="20"/>
      <c r="I308" s="20"/>
      <c r="J308" s="20"/>
      <c r="K308" s="20"/>
      <c r="L308" s="20"/>
      <c r="V308" s="25"/>
      <c r="AD308" s="20"/>
      <c r="AF308" s="20"/>
    </row>
    <row r="309" spans="5:32" s="19" customFormat="1" x14ac:dyDescent="0.25">
      <c r="E309" s="20"/>
      <c r="I309" s="20"/>
      <c r="J309" s="20"/>
      <c r="K309" s="20"/>
      <c r="L309" s="20"/>
      <c r="V309" s="25"/>
      <c r="AD309" s="20"/>
      <c r="AF309" s="20"/>
    </row>
    <row r="310" spans="5:32" s="19" customFormat="1" x14ac:dyDescent="0.25">
      <c r="E310" s="20"/>
      <c r="I310" s="20"/>
      <c r="J310" s="20"/>
      <c r="K310" s="20"/>
      <c r="L310" s="20"/>
      <c r="V310" s="25"/>
      <c r="AD310" s="20"/>
      <c r="AF310" s="20"/>
    </row>
    <row r="311" spans="5:32" s="19" customFormat="1" x14ac:dyDescent="0.25">
      <c r="E311" s="20"/>
      <c r="I311" s="20"/>
      <c r="J311" s="20"/>
      <c r="K311" s="20"/>
      <c r="L311" s="20"/>
      <c r="V311" s="25"/>
      <c r="AD311" s="20"/>
      <c r="AF311" s="20"/>
    </row>
    <row r="312" spans="5:32" s="19" customFormat="1" x14ac:dyDescent="0.25">
      <c r="E312" s="20"/>
      <c r="I312" s="20"/>
      <c r="J312" s="20"/>
      <c r="K312" s="20"/>
      <c r="L312" s="20"/>
      <c r="V312" s="25"/>
      <c r="AD312" s="20"/>
      <c r="AF312" s="20"/>
    </row>
    <row r="313" spans="5:32" s="19" customFormat="1" x14ac:dyDescent="0.25">
      <c r="E313" s="20"/>
      <c r="I313" s="20"/>
      <c r="J313" s="20"/>
      <c r="K313" s="20"/>
      <c r="L313" s="20"/>
      <c r="V313" s="25"/>
      <c r="AD313" s="20"/>
      <c r="AF313" s="20"/>
    </row>
    <row r="314" spans="5:32" s="19" customFormat="1" x14ac:dyDescent="0.25">
      <c r="E314" s="20"/>
      <c r="I314" s="20"/>
      <c r="J314" s="20"/>
      <c r="K314" s="20"/>
      <c r="L314" s="20"/>
      <c r="V314" s="25"/>
      <c r="AD314" s="20"/>
      <c r="AF314" s="20"/>
    </row>
    <row r="315" spans="5:32" s="19" customFormat="1" x14ac:dyDescent="0.25">
      <c r="E315" s="20"/>
      <c r="I315" s="20"/>
      <c r="J315" s="20"/>
      <c r="K315" s="20"/>
      <c r="L315" s="20"/>
      <c r="V315" s="25"/>
      <c r="AD315" s="20"/>
      <c r="AF315" s="20"/>
    </row>
    <row r="316" spans="5:32" s="19" customFormat="1" x14ac:dyDescent="0.25">
      <c r="E316" s="20"/>
      <c r="I316" s="20"/>
      <c r="J316" s="20"/>
      <c r="K316" s="20"/>
      <c r="L316" s="20"/>
      <c r="V316" s="25"/>
      <c r="AD316" s="20"/>
      <c r="AF316" s="20"/>
    </row>
    <row r="317" spans="5:32" s="19" customFormat="1" x14ac:dyDescent="0.25">
      <c r="E317" s="20"/>
      <c r="I317" s="20"/>
      <c r="J317" s="20"/>
      <c r="K317" s="20"/>
      <c r="L317" s="20"/>
      <c r="V317" s="25"/>
      <c r="AD317" s="20"/>
      <c r="AF317" s="20"/>
    </row>
    <row r="318" spans="5:32" s="19" customFormat="1" x14ac:dyDescent="0.25">
      <c r="E318" s="20"/>
      <c r="I318" s="20"/>
      <c r="J318" s="20"/>
      <c r="K318" s="20"/>
      <c r="L318" s="20"/>
      <c r="V318" s="25"/>
      <c r="AD318" s="20"/>
      <c r="AF318" s="20"/>
    </row>
    <row r="319" spans="5:32" s="19" customFormat="1" x14ac:dyDescent="0.25">
      <c r="E319" s="20"/>
      <c r="I319" s="20"/>
      <c r="J319" s="20"/>
      <c r="K319" s="20"/>
      <c r="L319" s="20"/>
      <c r="V319" s="25"/>
      <c r="AD319" s="20"/>
      <c r="AF319" s="20"/>
    </row>
    <row r="320" spans="5:32" s="19" customFormat="1" x14ac:dyDescent="0.25">
      <c r="E320" s="20"/>
      <c r="I320" s="20"/>
      <c r="J320" s="20"/>
      <c r="K320" s="20"/>
      <c r="L320" s="20"/>
      <c r="V320" s="25"/>
      <c r="AD320" s="20"/>
      <c r="AF320" s="20"/>
    </row>
    <row r="321" spans="5:32" s="19" customFormat="1" x14ac:dyDescent="0.25">
      <c r="E321" s="20"/>
      <c r="I321" s="20"/>
      <c r="J321" s="20"/>
      <c r="K321" s="20"/>
      <c r="L321" s="20"/>
      <c r="V321" s="25"/>
      <c r="AD321" s="20"/>
      <c r="AF321" s="20"/>
    </row>
    <row r="322" spans="5:32" s="19" customFormat="1" x14ac:dyDescent="0.25">
      <c r="E322" s="20"/>
      <c r="I322" s="20"/>
      <c r="J322" s="20"/>
      <c r="K322" s="20"/>
      <c r="L322" s="20"/>
      <c r="V322" s="25"/>
      <c r="AD322" s="20"/>
      <c r="AF322" s="20"/>
    </row>
    <row r="323" spans="5:32" s="19" customFormat="1" x14ac:dyDescent="0.25">
      <c r="E323" s="20"/>
      <c r="I323" s="20"/>
      <c r="J323" s="20"/>
      <c r="K323" s="20"/>
      <c r="L323" s="20"/>
      <c r="V323" s="25"/>
      <c r="AD323" s="20"/>
      <c r="AF323" s="20"/>
    </row>
    <row r="324" spans="5:32" s="19" customFormat="1" x14ac:dyDescent="0.25">
      <c r="E324" s="20"/>
      <c r="I324" s="20"/>
      <c r="J324" s="20"/>
      <c r="K324" s="20"/>
      <c r="L324" s="20"/>
      <c r="V324" s="25"/>
      <c r="AD324" s="20"/>
      <c r="AF324" s="20"/>
    </row>
    <row r="325" spans="5:32" s="19" customFormat="1" x14ac:dyDescent="0.25">
      <c r="E325" s="20"/>
      <c r="I325" s="20"/>
      <c r="J325" s="20"/>
      <c r="K325" s="20"/>
      <c r="L325" s="20"/>
      <c r="V325" s="25"/>
      <c r="AD325" s="20"/>
      <c r="AF325" s="20"/>
    </row>
    <row r="326" spans="5:32" s="19" customFormat="1" x14ac:dyDescent="0.25">
      <c r="E326" s="20"/>
      <c r="I326" s="20"/>
      <c r="J326" s="20"/>
      <c r="K326" s="20"/>
      <c r="L326" s="20"/>
      <c r="V326" s="25"/>
      <c r="AD326" s="20"/>
      <c r="AF326" s="20"/>
    </row>
    <row r="327" spans="5:32" s="19" customFormat="1" x14ac:dyDescent="0.25">
      <c r="E327" s="20"/>
      <c r="I327" s="20"/>
      <c r="J327" s="20"/>
      <c r="K327" s="20"/>
      <c r="L327" s="20"/>
      <c r="V327" s="25"/>
      <c r="AD327" s="20"/>
      <c r="AF327" s="20"/>
    </row>
    <row r="328" spans="5:32" s="19" customFormat="1" x14ac:dyDescent="0.25">
      <c r="E328" s="20"/>
      <c r="I328" s="20"/>
      <c r="J328" s="20"/>
      <c r="K328" s="20"/>
      <c r="L328" s="20"/>
      <c r="V328" s="25"/>
      <c r="AD328" s="20"/>
      <c r="AF328" s="20"/>
    </row>
    <row r="329" spans="5:32" s="19" customFormat="1" x14ac:dyDescent="0.25">
      <c r="E329" s="20"/>
      <c r="I329" s="20"/>
      <c r="J329" s="20"/>
      <c r="K329" s="20"/>
      <c r="L329" s="20"/>
      <c r="V329" s="25"/>
      <c r="AD329" s="20"/>
      <c r="AF329" s="20"/>
    </row>
    <row r="330" spans="5:32" s="19" customFormat="1" x14ac:dyDescent="0.25">
      <c r="E330" s="20"/>
      <c r="I330" s="20"/>
      <c r="J330" s="20"/>
      <c r="K330" s="20"/>
      <c r="L330" s="20"/>
      <c r="V330" s="25"/>
      <c r="AD330" s="20"/>
      <c r="AF330" s="20"/>
    </row>
    <row r="331" spans="5:32" s="19" customFormat="1" x14ac:dyDescent="0.25">
      <c r="E331" s="20"/>
      <c r="I331" s="20"/>
      <c r="J331" s="20"/>
      <c r="K331" s="20"/>
      <c r="L331" s="20"/>
      <c r="V331" s="25"/>
      <c r="AD331" s="20"/>
      <c r="AF331" s="20"/>
    </row>
    <row r="332" spans="5:32" s="19" customFormat="1" x14ac:dyDescent="0.25">
      <c r="E332" s="20"/>
      <c r="I332" s="20"/>
      <c r="J332" s="20"/>
      <c r="K332" s="20"/>
      <c r="L332" s="20"/>
      <c r="V332" s="25"/>
      <c r="AD332" s="20"/>
      <c r="AF332" s="20"/>
    </row>
    <row r="333" spans="5:32" s="19" customFormat="1" x14ac:dyDescent="0.25">
      <c r="E333" s="20"/>
      <c r="I333" s="20"/>
      <c r="J333" s="20"/>
      <c r="K333" s="20"/>
      <c r="L333" s="20"/>
      <c r="V333" s="25"/>
      <c r="AD333" s="20"/>
      <c r="AF333" s="20"/>
    </row>
    <row r="334" spans="5:32" s="19" customFormat="1" x14ac:dyDescent="0.25">
      <c r="E334" s="20"/>
      <c r="I334" s="20"/>
      <c r="J334" s="20"/>
      <c r="K334" s="20"/>
      <c r="L334" s="20"/>
      <c r="V334" s="25"/>
      <c r="AD334" s="20"/>
      <c r="AF334" s="20"/>
    </row>
    <row r="335" spans="5:32" s="19" customFormat="1" x14ac:dyDescent="0.25">
      <c r="E335" s="20"/>
      <c r="I335" s="20"/>
      <c r="J335" s="20"/>
      <c r="K335" s="20"/>
      <c r="L335" s="20"/>
      <c r="V335" s="25"/>
      <c r="AD335" s="20"/>
      <c r="AF335" s="20"/>
    </row>
    <row r="336" spans="5:32" s="19" customFormat="1" x14ac:dyDescent="0.25">
      <c r="E336" s="20"/>
      <c r="I336" s="20"/>
      <c r="J336" s="20"/>
      <c r="K336" s="20"/>
      <c r="L336" s="20"/>
      <c r="V336" s="25"/>
      <c r="AD336" s="20"/>
      <c r="AF336" s="20"/>
    </row>
    <row r="337" spans="5:32" s="19" customFormat="1" x14ac:dyDescent="0.25">
      <c r="E337" s="20"/>
      <c r="I337" s="20"/>
      <c r="J337" s="20"/>
      <c r="K337" s="20"/>
      <c r="L337" s="20"/>
      <c r="V337" s="25"/>
      <c r="AD337" s="20"/>
      <c r="AF337" s="20"/>
    </row>
    <row r="338" spans="5:32" s="19" customFormat="1" x14ac:dyDescent="0.25">
      <c r="E338" s="20"/>
      <c r="I338" s="20"/>
      <c r="J338" s="20"/>
      <c r="K338" s="20"/>
      <c r="L338" s="20"/>
      <c r="V338" s="25"/>
      <c r="AD338" s="20"/>
      <c r="AF338" s="20"/>
    </row>
    <row r="339" spans="5:32" s="19" customFormat="1" x14ac:dyDescent="0.25">
      <c r="E339" s="20"/>
      <c r="I339" s="20"/>
      <c r="J339" s="20"/>
      <c r="K339" s="20"/>
      <c r="L339" s="20"/>
      <c r="V339" s="25"/>
      <c r="AD339" s="20"/>
      <c r="AF339" s="20"/>
    </row>
    <row r="340" spans="5:32" s="19" customFormat="1" x14ac:dyDescent="0.25">
      <c r="E340" s="20"/>
      <c r="I340" s="20"/>
      <c r="J340" s="20"/>
      <c r="K340" s="20"/>
      <c r="L340" s="20"/>
      <c r="V340" s="25"/>
      <c r="AD340" s="20"/>
      <c r="AF340" s="20"/>
    </row>
    <row r="341" spans="5:32" s="19" customFormat="1" x14ac:dyDescent="0.25">
      <c r="E341" s="20"/>
      <c r="I341" s="20"/>
      <c r="J341" s="20"/>
      <c r="K341" s="20"/>
      <c r="L341" s="20"/>
      <c r="V341" s="25"/>
      <c r="AD341" s="20"/>
      <c r="AF341" s="20"/>
    </row>
    <row r="342" spans="5:32" s="19" customFormat="1" x14ac:dyDescent="0.25">
      <c r="E342" s="20"/>
      <c r="I342" s="20"/>
      <c r="J342" s="20"/>
      <c r="K342" s="20"/>
      <c r="L342" s="20"/>
      <c r="V342" s="25"/>
      <c r="AD342" s="20"/>
      <c r="AF342" s="20"/>
    </row>
    <row r="343" spans="5:32" s="19" customFormat="1" x14ac:dyDescent="0.25">
      <c r="E343" s="20"/>
      <c r="I343" s="20"/>
      <c r="J343" s="20"/>
      <c r="K343" s="20"/>
      <c r="L343" s="20"/>
      <c r="V343" s="25"/>
      <c r="AD343" s="20"/>
      <c r="AF343" s="20"/>
    </row>
    <row r="344" spans="5:32" s="19" customFormat="1" x14ac:dyDescent="0.25">
      <c r="E344" s="20"/>
      <c r="I344" s="20"/>
      <c r="J344" s="20"/>
      <c r="K344" s="20"/>
      <c r="L344" s="20"/>
      <c r="V344" s="25"/>
      <c r="AD344" s="20"/>
      <c r="AF344" s="20"/>
    </row>
    <row r="345" spans="5:32" s="19" customFormat="1" x14ac:dyDescent="0.25">
      <c r="E345" s="20"/>
      <c r="I345" s="20"/>
      <c r="J345" s="20"/>
      <c r="K345" s="20"/>
      <c r="L345" s="20"/>
      <c r="V345" s="25"/>
      <c r="AD345" s="20"/>
      <c r="AF345" s="20"/>
    </row>
    <row r="346" spans="5:32" s="19" customFormat="1" x14ac:dyDescent="0.25">
      <c r="E346" s="20"/>
      <c r="I346" s="20"/>
      <c r="J346" s="20"/>
      <c r="K346" s="20"/>
      <c r="L346" s="20"/>
      <c r="V346" s="25"/>
      <c r="AD346" s="20"/>
      <c r="AF346" s="20"/>
    </row>
    <row r="347" spans="5:32" s="19" customFormat="1" x14ac:dyDescent="0.25">
      <c r="E347" s="20"/>
      <c r="I347" s="20"/>
      <c r="J347" s="20"/>
      <c r="K347" s="20"/>
      <c r="L347" s="20"/>
      <c r="V347" s="25"/>
      <c r="AD347" s="20"/>
      <c r="AF347" s="20"/>
    </row>
    <row r="348" spans="5:32" s="19" customFormat="1" x14ac:dyDescent="0.25">
      <c r="E348" s="20"/>
      <c r="I348" s="20"/>
      <c r="J348" s="20"/>
      <c r="K348" s="20"/>
      <c r="L348" s="20"/>
      <c r="V348" s="25"/>
      <c r="AD348" s="20"/>
      <c r="AF348" s="20"/>
    </row>
    <row r="349" spans="5:32" s="19" customFormat="1" x14ac:dyDescent="0.25">
      <c r="E349" s="20"/>
      <c r="I349" s="20"/>
      <c r="J349" s="20"/>
      <c r="K349" s="20"/>
      <c r="L349" s="20"/>
      <c r="V349" s="25"/>
      <c r="AD349" s="20"/>
      <c r="AF349" s="20"/>
    </row>
    <row r="350" spans="5:32" s="19" customFormat="1" x14ac:dyDescent="0.25">
      <c r="E350" s="20"/>
      <c r="I350" s="20"/>
      <c r="J350" s="20"/>
      <c r="K350" s="20"/>
      <c r="L350" s="20"/>
      <c r="V350" s="25"/>
      <c r="AD350" s="20"/>
      <c r="AF350" s="20"/>
    </row>
    <row r="351" spans="5:32" s="19" customFormat="1" x14ac:dyDescent="0.25">
      <c r="E351" s="20"/>
      <c r="I351" s="20"/>
      <c r="J351" s="20"/>
      <c r="K351" s="20"/>
      <c r="L351" s="20"/>
      <c r="V351" s="25"/>
      <c r="AD351" s="20"/>
      <c r="AF351" s="20"/>
    </row>
    <row r="352" spans="5:32" s="19" customFormat="1" x14ac:dyDescent="0.25">
      <c r="E352" s="20"/>
      <c r="I352" s="20"/>
      <c r="J352" s="20"/>
      <c r="K352" s="20"/>
      <c r="L352" s="20"/>
      <c r="V352" s="25"/>
      <c r="AD352" s="20"/>
      <c r="AF352" s="20"/>
    </row>
    <row r="353" spans="5:32" s="19" customFormat="1" x14ac:dyDescent="0.25">
      <c r="E353" s="20"/>
      <c r="I353" s="20"/>
      <c r="J353" s="20"/>
      <c r="K353" s="20"/>
      <c r="L353" s="20"/>
      <c r="V353" s="25"/>
      <c r="AD353" s="20"/>
      <c r="AF353" s="20"/>
    </row>
    <row r="354" spans="5:32" s="19" customFormat="1" x14ac:dyDescent="0.25">
      <c r="E354" s="20"/>
      <c r="I354" s="20"/>
      <c r="J354" s="20"/>
      <c r="K354" s="20"/>
      <c r="L354" s="20"/>
      <c r="V354" s="25"/>
      <c r="AD354" s="20"/>
      <c r="AF354" s="20"/>
    </row>
    <row r="355" spans="5:32" s="19" customFormat="1" x14ac:dyDescent="0.25">
      <c r="E355" s="20"/>
      <c r="I355" s="20"/>
      <c r="J355" s="20"/>
      <c r="K355" s="20"/>
      <c r="L355" s="20"/>
      <c r="V355" s="25"/>
      <c r="AD355" s="20"/>
      <c r="AF355" s="20"/>
    </row>
    <row r="356" spans="5:32" s="19" customFormat="1" x14ac:dyDescent="0.25">
      <c r="E356" s="20"/>
      <c r="I356" s="20"/>
      <c r="J356" s="20"/>
      <c r="K356" s="20"/>
      <c r="L356" s="20"/>
      <c r="V356" s="25"/>
      <c r="AD356" s="20"/>
      <c r="AF356" s="20"/>
    </row>
    <row r="357" spans="5:32" s="19" customFormat="1" x14ac:dyDescent="0.25">
      <c r="E357" s="20"/>
      <c r="I357" s="20"/>
      <c r="J357" s="20"/>
      <c r="K357" s="20"/>
      <c r="L357" s="20"/>
      <c r="V357" s="25"/>
      <c r="AD357" s="20"/>
      <c r="AF357" s="20"/>
    </row>
    <row r="358" spans="5:32" s="19" customFormat="1" x14ac:dyDescent="0.25">
      <c r="E358" s="20"/>
      <c r="I358" s="20"/>
      <c r="J358" s="20"/>
      <c r="K358" s="20"/>
      <c r="L358" s="20"/>
      <c r="V358" s="25"/>
      <c r="AD358" s="20"/>
      <c r="AF358" s="20"/>
    </row>
    <row r="359" spans="5:32" s="19" customFormat="1" x14ac:dyDescent="0.25">
      <c r="E359" s="20"/>
      <c r="I359" s="20"/>
      <c r="J359" s="20"/>
      <c r="K359" s="20"/>
      <c r="L359" s="20"/>
      <c r="V359" s="25"/>
      <c r="AD359" s="20"/>
      <c r="AF359" s="20"/>
    </row>
    <row r="360" spans="5:32" s="19" customFormat="1" x14ac:dyDescent="0.25">
      <c r="E360" s="20"/>
      <c r="I360" s="20"/>
      <c r="J360" s="20"/>
      <c r="K360" s="20"/>
      <c r="L360" s="20"/>
      <c r="V360" s="25"/>
      <c r="AD360" s="20"/>
      <c r="AF360" s="20"/>
    </row>
    <row r="361" spans="5:32" s="19" customFormat="1" x14ac:dyDescent="0.25">
      <c r="E361" s="20"/>
      <c r="I361" s="20"/>
      <c r="J361" s="20"/>
      <c r="K361" s="20"/>
      <c r="L361" s="20"/>
      <c r="V361" s="25"/>
      <c r="AD361" s="20"/>
      <c r="AF361" s="20"/>
    </row>
    <row r="362" spans="5:32" s="19" customFormat="1" x14ac:dyDescent="0.25">
      <c r="E362" s="20"/>
      <c r="I362" s="20"/>
      <c r="J362" s="20"/>
      <c r="K362" s="20"/>
      <c r="L362" s="20"/>
      <c r="V362" s="25"/>
      <c r="AD362" s="20"/>
      <c r="AF362" s="20"/>
    </row>
    <row r="363" spans="5:32" s="19" customFormat="1" x14ac:dyDescent="0.25">
      <c r="E363" s="20"/>
      <c r="I363" s="20"/>
      <c r="J363" s="20"/>
      <c r="K363" s="20"/>
      <c r="L363" s="20"/>
      <c r="V363" s="25"/>
      <c r="AD363" s="20"/>
      <c r="AF363" s="20"/>
    </row>
    <row r="364" spans="5:32" s="19" customFormat="1" x14ac:dyDescent="0.25">
      <c r="E364" s="20"/>
      <c r="I364" s="20"/>
      <c r="J364" s="20"/>
      <c r="K364" s="20"/>
      <c r="L364" s="20"/>
      <c r="V364" s="25"/>
      <c r="AD364" s="20"/>
      <c r="AF364" s="20"/>
    </row>
    <row r="365" spans="5:32" s="19" customFormat="1" x14ac:dyDescent="0.25">
      <c r="E365" s="20"/>
      <c r="I365" s="20"/>
      <c r="J365" s="20"/>
      <c r="K365" s="20"/>
      <c r="L365" s="20"/>
      <c r="V365" s="25"/>
      <c r="AD365" s="20"/>
      <c r="AF365" s="20"/>
    </row>
    <row r="366" spans="5:32" s="19" customFormat="1" x14ac:dyDescent="0.25">
      <c r="E366" s="20"/>
      <c r="I366" s="20"/>
      <c r="J366" s="20"/>
      <c r="K366" s="20"/>
      <c r="L366" s="20"/>
      <c r="V366" s="25"/>
      <c r="AD366" s="20"/>
      <c r="AF366" s="20"/>
    </row>
    <row r="367" spans="5:32" s="19" customFormat="1" x14ac:dyDescent="0.25">
      <c r="E367" s="20"/>
      <c r="I367" s="20"/>
      <c r="J367" s="20"/>
      <c r="K367" s="20"/>
      <c r="L367" s="20"/>
      <c r="V367" s="25"/>
      <c r="AD367" s="20"/>
      <c r="AF367" s="20"/>
    </row>
    <row r="368" spans="5:32" s="19" customFormat="1" x14ac:dyDescent="0.25">
      <c r="E368" s="20"/>
      <c r="I368" s="20"/>
      <c r="J368" s="20"/>
      <c r="K368" s="20"/>
      <c r="L368" s="20"/>
      <c r="V368" s="25"/>
      <c r="AD368" s="20"/>
      <c r="AF368" s="20"/>
    </row>
    <row r="369" spans="5:32" s="19" customFormat="1" x14ac:dyDescent="0.25">
      <c r="E369" s="20"/>
      <c r="I369" s="20"/>
      <c r="J369" s="20"/>
      <c r="K369" s="20"/>
      <c r="L369" s="20"/>
      <c r="V369" s="25"/>
      <c r="AD369" s="20"/>
      <c r="AF369" s="20"/>
    </row>
    <row r="370" spans="5:32" s="19" customFormat="1" x14ac:dyDescent="0.25">
      <c r="E370" s="20"/>
      <c r="I370" s="20"/>
      <c r="J370" s="20"/>
      <c r="K370" s="20"/>
      <c r="L370" s="20"/>
      <c r="V370" s="25"/>
      <c r="AD370" s="20"/>
      <c r="AF370" s="20"/>
    </row>
    <row r="371" spans="5:32" s="19" customFormat="1" x14ac:dyDescent="0.25">
      <c r="E371" s="20"/>
      <c r="I371" s="20"/>
      <c r="J371" s="20"/>
      <c r="K371" s="20"/>
      <c r="L371" s="20"/>
      <c r="V371" s="25"/>
      <c r="AD371" s="20"/>
      <c r="AF371" s="20"/>
    </row>
    <row r="372" spans="5:32" s="19" customFormat="1" x14ac:dyDescent="0.25">
      <c r="E372" s="20"/>
      <c r="I372" s="20"/>
      <c r="J372" s="20"/>
      <c r="K372" s="20"/>
      <c r="L372" s="20"/>
      <c r="V372" s="25"/>
      <c r="AD372" s="20"/>
      <c r="AF372" s="20"/>
    </row>
    <row r="373" spans="5:32" s="19" customFormat="1" x14ac:dyDescent="0.25">
      <c r="E373" s="20"/>
      <c r="I373" s="20"/>
      <c r="J373" s="20"/>
      <c r="K373" s="20"/>
      <c r="L373" s="20"/>
      <c r="V373" s="25"/>
      <c r="AD373" s="20"/>
      <c r="AF373" s="20"/>
    </row>
    <row r="374" spans="5:32" s="19" customFormat="1" x14ac:dyDescent="0.25">
      <c r="E374" s="20"/>
      <c r="I374" s="20"/>
      <c r="J374" s="20"/>
      <c r="K374" s="20"/>
      <c r="L374" s="20"/>
      <c r="V374" s="25"/>
      <c r="AD374" s="20"/>
      <c r="AF374" s="20"/>
    </row>
    <row r="375" spans="5:32" s="19" customFormat="1" x14ac:dyDescent="0.25">
      <c r="E375" s="20"/>
      <c r="I375" s="20"/>
      <c r="J375" s="20"/>
      <c r="K375" s="20"/>
      <c r="L375" s="20"/>
      <c r="V375" s="25"/>
      <c r="AD375" s="20"/>
      <c r="AF375" s="20"/>
    </row>
    <row r="376" spans="5:32" s="19" customFormat="1" x14ac:dyDescent="0.25">
      <c r="E376" s="20"/>
      <c r="I376" s="20"/>
      <c r="J376" s="20"/>
      <c r="K376" s="20"/>
      <c r="L376" s="20"/>
      <c r="V376" s="25"/>
      <c r="AD376" s="20"/>
      <c r="AF376" s="20"/>
    </row>
    <row r="377" spans="5:32" s="19" customFormat="1" x14ac:dyDescent="0.25">
      <c r="E377" s="20"/>
      <c r="I377" s="20"/>
      <c r="J377" s="20"/>
      <c r="K377" s="20"/>
      <c r="L377" s="20"/>
      <c r="V377" s="25"/>
      <c r="AD377" s="20"/>
      <c r="AF377" s="20"/>
    </row>
    <row r="378" spans="5:32" s="19" customFormat="1" x14ac:dyDescent="0.25">
      <c r="E378" s="20"/>
      <c r="I378" s="20"/>
      <c r="J378" s="20"/>
      <c r="K378" s="20"/>
      <c r="L378" s="20"/>
      <c r="V378" s="25"/>
      <c r="AD378" s="20"/>
      <c r="AF378" s="20"/>
    </row>
    <row r="379" spans="5:32" s="19" customFormat="1" x14ac:dyDescent="0.25">
      <c r="E379" s="20"/>
      <c r="I379" s="20"/>
      <c r="J379" s="20"/>
      <c r="K379" s="20"/>
      <c r="L379" s="20"/>
      <c r="V379" s="25"/>
      <c r="AD379" s="20"/>
      <c r="AF379" s="20"/>
    </row>
    <row r="380" spans="5:32" s="19" customFormat="1" x14ac:dyDescent="0.25">
      <c r="E380" s="20"/>
      <c r="I380" s="20"/>
      <c r="J380" s="20"/>
      <c r="K380" s="20"/>
      <c r="L380" s="20"/>
      <c r="V380" s="25"/>
      <c r="AD380" s="20"/>
      <c r="AF380" s="20"/>
    </row>
    <row r="381" spans="5:32" s="19" customFormat="1" x14ac:dyDescent="0.25">
      <c r="E381" s="20"/>
      <c r="I381" s="20"/>
      <c r="J381" s="20"/>
      <c r="K381" s="20"/>
      <c r="L381" s="20"/>
      <c r="V381" s="25"/>
      <c r="AD381" s="20"/>
      <c r="AF381" s="20"/>
    </row>
    <row r="382" spans="5:32" s="19" customFormat="1" x14ac:dyDescent="0.25">
      <c r="E382" s="20"/>
      <c r="I382" s="20"/>
      <c r="J382" s="20"/>
      <c r="K382" s="20"/>
      <c r="L382" s="20"/>
      <c r="V382" s="25"/>
      <c r="AD382" s="20"/>
      <c r="AF382" s="20"/>
    </row>
    <row r="383" spans="5:32" s="19" customFormat="1" x14ac:dyDescent="0.25">
      <c r="E383" s="20"/>
      <c r="I383" s="20"/>
      <c r="J383" s="20"/>
      <c r="K383" s="20"/>
      <c r="L383" s="20"/>
      <c r="V383" s="25"/>
      <c r="AD383" s="20"/>
      <c r="AF383" s="20"/>
    </row>
    <row r="384" spans="5:32" s="19" customFormat="1" x14ac:dyDescent="0.25">
      <c r="E384" s="20"/>
      <c r="I384" s="20"/>
      <c r="J384" s="20"/>
      <c r="K384" s="20"/>
      <c r="L384" s="20"/>
      <c r="V384" s="25"/>
      <c r="AD384" s="20"/>
      <c r="AF384" s="20"/>
    </row>
    <row r="385" spans="5:32" s="19" customFormat="1" x14ac:dyDescent="0.25">
      <c r="E385" s="20"/>
      <c r="I385" s="20"/>
      <c r="J385" s="20"/>
      <c r="K385" s="20"/>
      <c r="L385" s="20"/>
      <c r="V385" s="25"/>
      <c r="AD385" s="20"/>
      <c r="AF385" s="20"/>
    </row>
    <row r="386" spans="5:32" s="19" customFormat="1" x14ac:dyDescent="0.25">
      <c r="E386" s="20"/>
      <c r="I386" s="20"/>
      <c r="J386" s="20"/>
      <c r="K386" s="20"/>
      <c r="L386" s="20"/>
      <c r="V386" s="25"/>
      <c r="AD386" s="20"/>
      <c r="AF386" s="20"/>
    </row>
    <row r="387" spans="5:32" s="19" customFormat="1" x14ac:dyDescent="0.25">
      <c r="E387" s="20"/>
      <c r="I387" s="20"/>
      <c r="J387" s="20"/>
      <c r="K387" s="20"/>
      <c r="L387" s="20"/>
      <c r="V387" s="25"/>
      <c r="AD387" s="20"/>
      <c r="AF387" s="20"/>
    </row>
    <row r="388" spans="5:32" s="19" customFormat="1" x14ac:dyDescent="0.25">
      <c r="E388" s="20"/>
      <c r="I388" s="20"/>
      <c r="J388" s="20"/>
      <c r="K388" s="20"/>
      <c r="L388" s="20"/>
      <c r="V388" s="25"/>
      <c r="AD388" s="20"/>
      <c r="AF388" s="20"/>
    </row>
    <row r="389" spans="5:32" s="19" customFormat="1" x14ac:dyDescent="0.25">
      <c r="E389" s="20"/>
      <c r="I389" s="20"/>
      <c r="J389" s="20"/>
      <c r="K389" s="20"/>
      <c r="L389" s="20"/>
      <c r="V389" s="25"/>
      <c r="AD389" s="20"/>
      <c r="AF389" s="20"/>
    </row>
    <row r="390" spans="5:32" s="19" customFormat="1" x14ac:dyDescent="0.25">
      <c r="E390" s="20"/>
      <c r="I390" s="20"/>
      <c r="J390" s="20"/>
      <c r="K390" s="20"/>
      <c r="L390" s="20"/>
      <c r="V390" s="25"/>
      <c r="AD390" s="20"/>
      <c r="AF390" s="20"/>
    </row>
    <row r="391" spans="5:32" s="19" customFormat="1" x14ac:dyDescent="0.25">
      <c r="E391" s="20"/>
      <c r="I391" s="20"/>
      <c r="J391" s="20"/>
      <c r="K391" s="20"/>
      <c r="L391" s="20"/>
      <c r="V391" s="25"/>
      <c r="AD391" s="20"/>
      <c r="AF391" s="20"/>
    </row>
    <row r="392" spans="5:32" s="19" customFormat="1" x14ac:dyDescent="0.25">
      <c r="E392" s="20"/>
      <c r="I392" s="20"/>
      <c r="J392" s="20"/>
      <c r="K392" s="20"/>
      <c r="L392" s="20"/>
      <c r="V392" s="25"/>
      <c r="AD392" s="20"/>
      <c r="AF392" s="20"/>
    </row>
    <row r="393" spans="5:32" s="19" customFormat="1" x14ac:dyDescent="0.25">
      <c r="E393" s="20"/>
      <c r="I393" s="20"/>
      <c r="J393" s="20"/>
      <c r="K393" s="20"/>
      <c r="L393" s="20"/>
      <c r="V393" s="25"/>
      <c r="AD393" s="20"/>
      <c r="AF393" s="20"/>
    </row>
    <row r="394" spans="5:32" s="19" customFormat="1" x14ac:dyDescent="0.25">
      <c r="E394" s="20"/>
      <c r="I394" s="20"/>
      <c r="J394" s="20"/>
      <c r="K394" s="20"/>
      <c r="L394" s="20"/>
      <c r="V394" s="25"/>
      <c r="AD394" s="20"/>
      <c r="AF394" s="20"/>
    </row>
    <row r="395" spans="5:32" s="19" customFormat="1" x14ac:dyDescent="0.25">
      <c r="E395" s="20"/>
      <c r="I395" s="20"/>
      <c r="J395" s="20"/>
      <c r="K395" s="20"/>
      <c r="L395" s="20"/>
      <c r="V395" s="25"/>
      <c r="AD395" s="20"/>
      <c r="AF395" s="20"/>
    </row>
    <row r="396" spans="5:32" s="19" customFormat="1" x14ac:dyDescent="0.25">
      <c r="E396" s="20"/>
      <c r="I396" s="20"/>
      <c r="J396" s="20"/>
      <c r="K396" s="20"/>
      <c r="L396" s="20"/>
      <c r="V396" s="25"/>
      <c r="AD396" s="20"/>
      <c r="AF396" s="20"/>
    </row>
    <row r="397" spans="5:32" s="19" customFormat="1" x14ac:dyDescent="0.25">
      <c r="E397" s="20"/>
      <c r="I397" s="20"/>
      <c r="J397" s="20"/>
      <c r="K397" s="20"/>
      <c r="L397" s="20"/>
      <c r="V397" s="25"/>
      <c r="AD397" s="20"/>
      <c r="AF397" s="20"/>
    </row>
    <row r="398" spans="5:32" s="19" customFormat="1" x14ac:dyDescent="0.25">
      <c r="E398" s="20"/>
      <c r="I398" s="20"/>
      <c r="J398" s="20"/>
      <c r="K398" s="20"/>
      <c r="L398" s="20"/>
      <c r="V398" s="25"/>
      <c r="AD398" s="20"/>
      <c r="AF398" s="20"/>
    </row>
    <row r="399" spans="5:32" s="19" customFormat="1" x14ac:dyDescent="0.25">
      <c r="E399" s="20"/>
      <c r="I399" s="20"/>
      <c r="J399" s="20"/>
      <c r="K399" s="20"/>
      <c r="L399" s="20"/>
      <c r="V399" s="25"/>
      <c r="AD399" s="20"/>
      <c r="AF399" s="20"/>
    </row>
    <row r="400" spans="5:32" s="19" customFormat="1" x14ac:dyDescent="0.25">
      <c r="E400" s="20"/>
      <c r="I400" s="20"/>
      <c r="J400" s="20"/>
      <c r="K400" s="20"/>
      <c r="L400" s="20"/>
      <c r="V400" s="25"/>
      <c r="AD400" s="20"/>
      <c r="AF400" s="20"/>
    </row>
    <row r="401" spans="5:32" s="19" customFormat="1" x14ac:dyDescent="0.25">
      <c r="E401" s="20"/>
      <c r="I401" s="20"/>
      <c r="J401" s="20"/>
      <c r="K401" s="20"/>
      <c r="L401" s="20"/>
      <c r="V401" s="25"/>
      <c r="AD401" s="20"/>
      <c r="AF401" s="20"/>
    </row>
    <row r="402" spans="5:32" s="19" customFormat="1" x14ac:dyDescent="0.25">
      <c r="E402" s="20"/>
      <c r="I402" s="20"/>
      <c r="J402" s="20"/>
      <c r="K402" s="20"/>
      <c r="L402" s="20"/>
      <c r="V402" s="25"/>
      <c r="AD402" s="20"/>
      <c r="AF402" s="20"/>
    </row>
    <row r="403" spans="5:32" s="19" customFormat="1" x14ac:dyDescent="0.25">
      <c r="E403" s="20"/>
      <c r="I403" s="20"/>
      <c r="J403" s="20"/>
      <c r="K403" s="20"/>
      <c r="L403" s="20"/>
      <c r="V403" s="25"/>
      <c r="AD403" s="20"/>
      <c r="AF403" s="20"/>
    </row>
    <row r="404" spans="5:32" s="19" customFormat="1" x14ac:dyDescent="0.25">
      <c r="E404" s="20"/>
      <c r="I404" s="20"/>
      <c r="J404" s="20"/>
      <c r="K404" s="20"/>
      <c r="L404" s="20"/>
      <c r="V404" s="25"/>
      <c r="AD404" s="20"/>
      <c r="AF404" s="20"/>
    </row>
    <row r="405" spans="5:32" s="19" customFormat="1" x14ac:dyDescent="0.25">
      <c r="E405" s="20"/>
      <c r="I405" s="20"/>
      <c r="J405" s="20"/>
      <c r="K405" s="20"/>
      <c r="L405" s="20"/>
      <c r="V405" s="25"/>
      <c r="AD405" s="20"/>
      <c r="AF405" s="20"/>
    </row>
    <row r="406" spans="5:32" s="19" customFormat="1" x14ac:dyDescent="0.25">
      <c r="E406" s="20"/>
      <c r="I406" s="20"/>
      <c r="J406" s="20"/>
      <c r="K406" s="20"/>
      <c r="L406" s="20"/>
      <c r="V406" s="25"/>
      <c r="AD406" s="20"/>
      <c r="AF406" s="20"/>
    </row>
    <row r="407" spans="5:32" s="19" customFormat="1" x14ac:dyDescent="0.25">
      <c r="E407" s="20"/>
      <c r="I407" s="20"/>
      <c r="J407" s="20"/>
      <c r="K407" s="20"/>
      <c r="L407" s="20"/>
      <c r="V407" s="25"/>
      <c r="AD407" s="20"/>
      <c r="AF407" s="20"/>
    </row>
    <row r="408" spans="5:32" s="19" customFormat="1" x14ac:dyDescent="0.25">
      <c r="E408" s="20"/>
      <c r="I408" s="20"/>
      <c r="J408" s="20"/>
      <c r="K408" s="20"/>
      <c r="L408" s="20"/>
      <c r="V408" s="25"/>
      <c r="AD408" s="20"/>
      <c r="AF408" s="20"/>
    </row>
    <row r="409" spans="5:32" s="19" customFormat="1" x14ac:dyDescent="0.25">
      <c r="E409" s="20"/>
      <c r="I409" s="20"/>
      <c r="J409" s="20"/>
      <c r="K409" s="20"/>
      <c r="L409" s="20"/>
      <c r="V409" s="25"/>
      <c r="AD409" s="20"/>
      <c r="AF409" s="20"/>
    </row>
    <row r="410" spans="5:32" s="19" customFormat="1" x14ac:dyDescent="0.25">
      <c r="E410" s="20"/>
      <c r="I410" s="20"/>
      <c r="J410" s="20"/>
      <c r="K410" s="20"/>
      <c r="L410" s="20"/>
      <c r="V410" s="25"/>
      <c r="AD410" s="20"/>
      <c r="AF410" s="20"/>
    </row>
    <row r="411" spans="5:32" s="19" customFormat="1" x14ac:dyDescent="0.25">
      <c r="E411" s="20"/>
      <c r="I411" s="20"/>
      <c r="J411" s="20"/>
      <c r="K411" s="20"/>
      <c r="L411" s="20"/>
      <c r="V411" s="25"/>
      <c r="AD411" s="20"/>
      <c r="AF411" s="20"/>
    </row>
    <row r="412" spans="5:32" s="19" customFormat="1" x14ac:dyDescent="0.25">
      <c r="E412" s="20"/>
      <c r="I412" s="20"/>
      <c r="J412" s="20"/>
      <c r="K412" s="20"/>
      <c r="L412" s="20"/>
      <c r="V412" s="25"/>
      <c r="AD412" s="20"/>
      <c r="AF412" s="20"/>
    </row>
    <row r="413" spans="5:32" s="19" customFormat="1" x14ac:dyDescent="0.25">
      <c r="E413" s="20"/>
      <c r="I413" s="20"/>
      <c r="J413" s="20"/>
      <c r="K413" s="20"/>
      <c r="L413" s="20"/>
      <c r="V413" s="25"/>
      <c r="AD413" s="20"/>
      <c r="AF413" s="20"/>
    </row>
    <row r="414" spans="5:32" s="19" customFormat="1" x14ac:dyDescent="0.25">
      <c r="E414" s="20"/>
      <c r="I414" s="20"/>
      <c r="J414" s="20"/>
      <c r="K414" s="20"/>
      <c r="L414" s="20"/>
      <c r="V414" s="25"/>
      <c r="AD414" s="20"/>
      <c r="AF414" s="20"/>
    </row>
    <row r="415" spans="5:32" s="19" customFormat="1" x14ac:dyDescent="0.25">
      <c r="E415" s="20"/>
      <c r="I415" s="20"/>
      <c r="J415" s="20"/>
      <c r="K415" s="20"/>
      <c r="L415" s="20"/>
      <c r="V415" s="25"/>
      <c r="AD415" s="20"/>
      <c r="AF415" s="20"/>
    </row>
    <row r="416" spans="5:32" s="19" customFormat="1" x14ac:dyDescent="0.25">
      <c r="E416" s="20"/>
      <c r="I416" s="20"/>
      <c r="J416" s="20"/>
      <c r="K416" s="20"/>
      <c r="L416" s="20"/>
      <c r="V416" s="25"/>
      <c r="AD416" s="20"/>
      <c r="AF416" s="20"/>
    </row>
    <row r="417" spans="5:32" s="19" customFormat="1" x14ac:dyDescent="0.25">
      <c r="E417" s="20"/>
      <c r="I417" s="20"/>
      <c r="J417" s="20"/>
      <c r="K417" s="20"/>
      <c r="L417" s="20"/>
      <c r="V417" s="25"/>
      <c r="AD417" s="20"/>
      <c r="AF417" s="20"/>
    </row>
    <row r="418" spans="5:32" s="19" customFormat="1" x14ac:dyDescent="0.25">
      <c r="E418" s="20"/>
      <c r="I418" s="20"/>
      <c r="J418" s="20"/>
      <c r="K418" s="20"/>
      <c r="L418" s="20"/>
      <c r="V418" s="25"/>
      <c r="AD418" s="20"/>
      <c r="AF418" s="20"/>
    </row>
    <row r="419" spans="5:32" s="19" customFormat="1" x14ac:dyDescent="0.25">
      <c r="E419" s="20"/>
      <c r="I419" s="20"/>
      <c r="J419" s="20"/>
      <c r="K419" s="20"/>
      <c r="L419" s="20"/>
      <c r="V419" s="25"/>
      <c r="AD419" s="20"/>
      <c r="AF419" s="20"/>
    </row>
    <row r="420" spans="5:32" s="19" customFormat="1" x14ac:dyDescent="0.25">
      <c r="E420" s="20"/>
      <c r="I420" s="20"/>
      <c r="J420" s="20"/>
      <c r="K420" s="20"/>
      <c r="L420" s="20"/>
      <c r="V420" s="25"/>
      <c r="AD420" s="20"/>
      <c r="AF420" s="20"/>
    </row>
    <row r="421" spans="5:32" s="19" customFormat="1" x14ac:dyDescent="0.25">
      <c r="E421" s="20"/>
      <c r="I421" s="20"/>
      <c r="J421" s="20"/>
      <c r="K421" s="20"/>
      <c r="L421" s="20"/>
      <c r="V421" s="25"/>
      <c r="AD421" s="20"/>
      <c r="AF421" s="20"/>
    </row>
    <row r="422" spans="5:32" s="19" customFormat="1" x14ac:dyDescent="0.25">
      <c r="E422" s="20"/>
      <c r="I422" s="20"/>
      <c r="J422" s="20"/>
      <c r="K422" s="20"/>
      <c r="L422" s="20"/>
      <c r="V422" s="25"/>
      <c r="AD422" s="20"/>
      <c r="AF422" s="20"/>
    </row>
    <row r="423" spans="5:32" s="19" customFormat="1" x14ac:dyDescent="0.25">
      <c r="E423" s="20"/>
      <c r="I423" s="20"/>
      <c r="J423" s="20"/>
      <c r="K423" s="20"/>
      <c r="L423" s="20"/>
      <c r="V423" s="25"/>
      <c r="AD423" s="20"/>
      <c r="AF423" s="20"/>
    </row>
    <row r="424" spans="5:32" s="19" customFormat="1" x14ac:dyDescent="0.25">
      <c r="E424" s="20"/>
      <c r="I424" s="20"/>
      <c r="J424" s="20"/>
      <c r="K424" s="20"/>
      <c r="L424" s="20"/>
      <c r="V424" s="25"/>
      <c r="AD424" s="20"/>
      <c r="AF424" s="20"/>
    </row>
    <row r="425" spans="5:32" s="19" customFormat="1" x14ac:dyDescent="0.25">
      <c r="E425" s="20"/>
      <c r="I425" s="20"/>
      <c r="J425" s="20"/>
      <c r="K425" s="20"/>
      <c r="L425" s="20"/>
      <c r="V425" s="25"/>
      <c r="AD425" s="20"/>
      <c r="AF425" s="20"/>
    </row>
    <row r="426" spans="5:32" s="19" customFormat="1" x14ac:dyDescent="0.25">
      <c r="E426" s="20"/>
      <c r="I426" s="20"/>
      <c r="J426" s="20"/>
      <c r="K426" s="20"/>
      <c r="L426" s="20"/>
      <c r="V426" s="25"/>
      <c r="AD426" s="20"/>
      <c r="AF426" s="20"/>
    </row>
    <row r="427" spans="5:32" s="19" customFormat="1" x14ac:dyDescent="0.25">
      <c r="E427" s="20"/>
      <c r="I427" s="20"/>
      <c r="J427" s="20"/>
      <c r="K427" s="20"/>
      <c r="L427" s="20"/>
      <c r="V427" s="25"/>
      <c r="AD427" s="20"/>
      <c r="AF427" s="20"/>
    </row>
    <row r="428" spans="5:32" s="19" customFormat="1" x14ac:dyDescent="0.25">
      <c r="E428" s="20"/>
      <c r="I428" s="20"/>
      <c r="J428" s="20"/>
      <c r="K428" s="20"/>
      <c r="L428" s="20"/>
      <c r="V428" s="25"/>
      <c r="AD428" s="20"/>
      <c r="AF428" s="20"/>
    </row>
    <row r="429" spans="5:32" s="19" customFormat="1" x14ac:dyDescent="0.25">
      <c r="E429" s="20"/>
      <c r="I429" s="20"/>
      <c r="J429" s="20"/>
      <c r="K429" s="20"/>
      <c r="L429" s="20"/>
      <c r="V429" s="25"/>
      <c r="AD429" s="20"/>
      <c r="AF429" s="20"/>
    </row>
    <row r="430" spans="5:32" s="19" customFormat="1" x14ac:dyDescent="0.25">
      <c r="E430" s="20"/>
      <c r="I430" s="20"/>
      <c r="J430" s="20"/>
      <c r="K430" s="20"/>
      <c r="L430" s="20"/>
      <c r="V430" s="25"/>
      <c r="AD430" s="20"/>
      <c r="AF430" s="20"/>
    </row>
    <row r="431" spans="5:32" s="19" customFormat="1" x14ac:dyDescent="0.25">
      <c r="E431" s="20"/>
      <c r="I431" s="20"/>
      <c r="J431" s="20"/>
      <c r="K431" s="20"/>
      <c r="L431" s="20"/>
      <c r="V431" s="25"/>
      <c r="AD431" s="20"/>
      <c r="AF431" s="20"/>
    </row>
    <row r="432" spans="5:32" s="19" customFormat="1" x14ac:dyDescent="0.25">
      <c r="E432" s="20"/>
      <c r="I432" s="20"/>
      <c r="J432" s="20"/>
      <c r="K432" s="20"/>
      <c r="L432" s="20"/>
      <c r="V432" s="25"/>
      <c r="AD432" s="20"/>
      <c r="AF432" s="20"/>
    </row>
    <row r="433" spans="5:32" s="19" customFormat="1" x14ac:dyDescent="0.25">
      <c r="E433" s="20"/>
      <c r="I433" s="20"/>
      <c r="J433" s="20"/>
      <c r="K433" s="20"/>
      <c r="L433" s="20"/>
      <c r="V433" s="25"/>
      <c r="AD433" s="20"/>
      <c r="AF433" s="20"/>
    </row>
    <row r="434" spans="5:32" s="19" customFormat="1" x14ac:dyDescent="0.25">
      <c r="E434" s="20"/>
      <c r="I434" s="20"/>
      <c r="J434" s="20"/>
      <c r="K434" s="20"/>
      <c r="L434" s="20"/>
      <c r="V434" s="25"/>
      <c r="AD434" s="20"/>
      <c r="AF434" s="20"/>
    </row>
    <row r="435" spans="5:32" s="19" customFormat="1" x14ac:dyDescent="0.25">
      <c r="E435" s="20"/>
      <c r="I435" s="20"/>
      <c r="J435" s="20"/>
      <c r="K435" s="20"/>
      <c r="L435" s="20"/>
      <c r="V435" s="25"/>
      <c r="AD435" s="20"/>
      <c r="AF435" s="20"/>
    </row>
    <row r="436" spans="5:32" s="19" customFormat="1" x14ac:dyDescent="0.25">
      <c r="E436" s="20"/>
      <c r="I436" s="20"/>
      <c r="J436" s="20"/>
      <c r="K436" s="20"/>
      <c r="L436" s="20"/>
      <c r="V436" s="25"/>
      <c r="AD436" s="20"/>
      <c r="AF436" s="20"/>
    </row>
    <row r="437" spans="5:32" s="19" customFormat="1" x14ac:dyDescent="0.25">
      <c r="E437" s="20"/>
      <c r="I437" s="20"/>
      <c r="J437" s="20"/>
      <c r="K437" s="20"/>
      <c r="L437" s="20"/>
      <c r="V437" s="25"/>
      <c r="AD437" s="20"/>
      <c r="AF437" s="20"/>
    </row>
    <row r="438" spans="5:32" s="19" customFormat="1" x14ac:dyDescent="0.25">
      <c r="E438" s="20"/>
      <c r="I438" s="20"/>
      <c r="J438" s="20"/>
      <c r="K438" s="20"/>
      <c r="L438" s="20"/>
      <c r="V438" s="25"/>
      <c r="AD438" s="20"/>
      <c r="AF438" s="20"/>
    </row>
    <row r="439" spans="5:32" s="19" customFormat="1" x14ac:dyDescent="0.25">
      <c r="E439" s="20"/>
      <c r="I439" s="20"/>
      <c r="J439" s="20"/>
      <c r="K439" s="20"/>
      <c r="L439" s="20"/>
      <c r="V439" s="25"/>
      <c r="AD439" s="20"/>
      <c r="AF439" s="20"/>
    </row>
    <row r="440" spans="5:32" s="19" customFormat="1" x14ac:dyDescent="0.25">
      <c r="E440" s="20"/>
      <c r="I440" s="20"/>
      <c r="J440" s="20"/>
      <c r="K440" s="20"/>
      <c r="L440" s="20"/>
      <c r="V440" s="25"/>
      <c r="AD440" s="20"/>
      <c r="AF440" s="20"/>
    </row>
    <row r="441" spans="5:32" s="19" customFormat="1" x14ac:dyDescent="0.25">
      <c r="E441" s="20"/>
      <c r="I441" s="20"/>
      <c r="J441" s="20"/>
      <c r="K441" s="20"/>
      <c r="L441" s="20"/>
      <c r="V441" s="25"/>
      <c r="AD441" s="20"/>
      <c r="AF441" s="20"/>
    </row>
    <row r="442" spans="5:32" s="19" customFormat="1" x14ac:dyDescent="0.25">
      <c r="E442" s="20"/>
      <c r="I442" s="20"/>
      <c r="J442" s="20"/>
      <c r="K442" s="20"/>
      <c r="L442" s="20"/>
      <c r="V442" s="25"/>
      <c r="AD442" s="20"/>
      <c r="AF442" s="20"/>
    </row>
    <row r="443" spans="5:32" s="19" customFormat="1" x14ac:dyDescent="0.25">
      <c r="E443" s="20"/>
      <c r="I443" s="20"/>
      <c r="J443" s="20"/>
      <c r="K443" s="20"/>
      <c r="L443" s="20"/>
      <c r="V443" s="25"/>
      <c r="AD443" s="20"/>
      <c r="AF443" s="20"/>
    </row>
    <row r="444" spans="5:32" s="19" customFormat="1" x14ac:dyDescent="0.25">
      <c r="E444" s="20"/>
      <c r="I444" s="20"/>
      <c r="J444" s="20"/>
      <c r="K444" s="20"/>
      <c r="L444" s="20"/>
      <c r="V444" s="25"/>
      <c r="AD444" s="20"/>
      <c r="AF444" s="20"/>
    </row>
    <row r="445" spans="5:32" s="19" customFormat="1" x14ac:dyDescent="0.25">
      <c r="E445" s="20"/>
      <c r="I445" s="20"/>
      <c r="J445" s="20"/>
      <c r="K445" s="20"/>
      <c r="L445" s="20"/>
      <c r="V445" s="25"/>
      <c r="AD445" s="20"/>
      <c r="AF445" s="20"/>
    </row>
    <row r="446" spans="5:32" s="19" customFormat="1" x14ac:dyDescent="0.25">
      <c r="E446" s="20"/>
      <c r="I446" s="20"/>
      <c r="J446" s="20"/>
      <c r="K446" s="20"/>
      <c r="L446" s="20"/>
      <c r="V446" s="25"/>
      <c r="AD446" s="20"/>
      <c r="AF446" s="20"/>
    </row>
    <row r="447" spans="5:32" s="19" customFormat="1" x14ac:dyDescent="0.25">
      <c r="E447" s="20"/>
      <c r="I447" s="20"/>
      <c r="J447" s="20"/>
      <c r="K447" s="20"/>
      <c r="L447" s="20"/>
      <c r="V447" s="25"/>
      <c r="AD447" s="20"/>
      <c r="AF447" s="20"/>
    </row>
    <row r="448" spans="5:32" s="19" customFormat="1" x14ac:dyDescent="0.25">
      <c r="E448" s="20"/>
      <c r="I448" s="20"/>
      <c r="J448" s="20"/>
      <c r="K448" s="20"/>
      <c r="L448" s="20"/>
      <c r="V448" s="25"/>
      <c r="AD448" s="20"/>
      <c r="AF448" s="20"/>
    </row>
    <row r="449" spans="5:32" s="19" customFormat="1" x14ac:dyDescent="0.25">
      <c r="E449" s="20"/>
      <c r="I449" s="20"/>
      <c r="J449" s="20"/>
      <c r="K449" s="20"/>
      <c r="L449" s="20"/>
      <c r="V449" s="25"/>
      <c r="AD449" s="20"/>
      <c r="AF449" s="20"/>
    </row>
    <row r="450" spans="5:32" s="19" customFormat="1" x14ac:dyDescent="0.25">
      <c r="E450" s="20"/>
      <c r="I450" s="20"/>
      <c r="J450" s="20"/>
      <c r="K450" s="20"/>
      <c r="L450" s="20"/>
      <c r="V450" s="25"/>
      <c r="AD450" s="20"/>
      <c r="AF450" s="20"/>
    </row>
    <row r="451" spans="5:32" s="19" customFormat="1" x14ac:dyDescent="0.25">
      <c r="E451" s="20"/>
      <c r="I451" s="20"/>
      <c r="J451" s="20"/>
      <c r="K451" s="20"/>
      <c r="L451" s="20"/>
      <c r="V451" s="25"/>
      <c r="AD451" s="20"/>
      <c r="AF451" s="20"/>
    </row>
    <row r="452" spans="5:32" s="19" customFormat="1" x14ac:dyDescent="0.25">
      <c r="E452" s="20"/>
      <c r="I452" s="20"/>
      <c r="J452" s="20"/>
      <c r="K452" s="20"/>
      <c r="L452" s="20"/>
      <c r="V452" s="25"/>
      <c r="AD452" s="20"/>
      <c r="AF452" s="20"/>
    </row>
    <row r="453" spans="5:32" s="19" customFormat="1" x14ac:dyDescent="0.25">
      <c r="E453" s="20"/>
      <c r="I453" s="20"/>
      <c r="J453" s="20"/>
      <c r="K453" s="20"/>
      <c r="L453" s="20"/>
      <c r="V453" s="25"/>
      <c r="AD453" s="20"/>
      <c r="AF453" s="20"/>
    </row>
    <row r="454" spans="5:32" s="19" customFormat="1" x14ac:dyDescent="0.25">
      <c r="E454" s="20"/>
      <c r="I454" s="20"/>
      <c r="J454" s="20"/>
      <c r="K454" s="20"/>
      <c r="L454" s="20"/>
      <c r="V454" s="25"/>
      <c r="AD454" s="20"/>
      <c r="AF454" s="20"/>
    </row>
    <row r="455" spans="5:32" s="19" customFormat="1" x14ac:dyDescent="0.25">
      <c r="E455" s="20"/>
      <c r="I455" s="20"/>
      <c r="J455" s="20"/>
      <c r="K455" s="20"/>
      <c r="L455" s="20"/>
      <c r="V455" s="25"/>
      <c r="AD455" s="20"/>
      <c r="AF455" s="20"/>
    </row>
    <row r="456" spans="5:32" s="19" customFormat="1" x14ac:dyDescent="0.25">
      <c r="E456" s="20"/>
      <c r="I456" s="20"/>
      <c r="J456" s="20"/>
      <c r="K456" s="20"/>
      <c r="L456" s="20"/>
      <c r="V456" s="25"/>
      <c r="AD456" s="20"/>
      <c r="AF456" s="20"/>
    </row>
    <row r="457" spans="5:32" s="19" customFormat="1" x14ac:dyDescent="0.25">
      <c r="E457" s="20"/>
      <c r="I457" s="20"/>
      <c r="J457" s="20"/>
      <c r="K457" s="20"/>
      <c r="L457" s="20"/>
      <c r="V457" s="25"/>
      <c r="AD457" s="20"/>
      <c r="AF457" s="20"/>
    </row>
    <row r="458" spans="5:32" s="19" customFormat="1" x14ac:dyDescent="0.25">
      <c r="E458" s="20"/>
      <c r="I458" s="20"/>
      <c r="J458" s="20"/>
      <c r="K458" s="20"/>
      <c r="L458" s="20"/>
      <c r="V458" s="25"/>
      <c r="AD458" s="20"/>
      <c r="AF458" s="20"/>
    </row>
    <row r="459" spans="5:32" s="19" customFormat="1" x14ac:dyDescent="0.25">
      <c r="E459" s="20"/>
      <c r="I459" s="20"/>
      <c r="J459" s="20"/>
      <c r="K459" s="20"/>
      <c r="L459" s="20"/>
      <c r="V459" s="25"/>
      <c r="AD459" s="20"/>
      <c r="AF459" s="20"/>
    </row>
    <row r="460" spans="5:32" s="19" customFormat="1" x14ac:dyDescent="0.25">
      <c r="E460" s="20"/>
      <c r="I460" s="20"/>
      <c r="J460" s="20"/>
      <c r="K460" s="20"/>
      <c r="L460" s="20"/>
      <c r="V460" s="25"/>
      <c r="AD460" s="20"/>
      <c r="AF460" s="20"/>
    </row>
    <row r="461" spans="5:32" s="19" customFormat="1" x14ac:dyDescent="0.25">
      <c r="E461" s="20"/>
      <c r="I461" s="20"/>
      <c r="J461" s="20"/>
      <c r="K461" s="20"/>
      <c r="L461" s="20"/>
      <c r="V461" s="25"/>
      <c r="AD461" s="20"/>
      <c r="AF461" s="20"/>
    </row>
    <row r="462" spans="5:32" s="19" customFormat="1" x14ac:dyDescent="0.25">
      <c r="E462" s="20"/>
      <c r="I462" s="20"/>
      <c r="J462" s="20"/>
      <c r="K462" s="20"/>
      <c r="L462" s="20"/>
      <c r="V462" s="25"/>
      <c r="AD462" s="20"/>
      <c r="AF462" s="20"/>
    </row>
    <row r="463" spans="5:32" s="19" customFormat="1" x14ac:dyDescent="0.25">
      <c r="E463" s="20"/>
      <c r="I463" s="20"/>
      <c r="J463" s="20"/>
      <c r="K463" s="20"/>
      <c r="L463" s="20"/>
      <c r="V463" s="25"/>
      <c r="AD463" s="20"/>
      <c r="AF463" s="20"/>
    </row>
    <row r="464" spans="5:32" s="19" customFormat="1" x14ac:dyDescent="0.25">
      <c r="E464" s="20"/>
      <c r="I464" s="20"/>
      <c r="J464" s="20"/>
      <c r="K464" s="20"/>
      <c r="L464" s="20"/>
      <c r="V464" s="25"/>
      <c r="AD464" s="20"/>
      <c r="AF464" s="20"/>
    </row>
    <row r="465" spans="5:32" s="19" customFormat="1" x14ac:dyDescent="0.25">
      <c r="E465" s="20"/>
      <c r="I465" s="20"/>
      <c r="J465" s="20"/>
      <c r="K465" s="20"/>
      <c r="L465" s="20"/>
      <c r="V465" s="25"/>
      <c r="AD465" s="20"/>
      <c r="AF465" s="20"/>
    </row>
    <row r="466" spans="5:32" s="19" customFormat="1" x14ac:dyDescent="0.25">
      <c r="E466" s="20"/>
      <c r="I466" s="20"/>
      <c r="J466" s="20"/>
      <c r="K466" s="20"/>
      <c r="L466" s="20"/>
      <c r="V466" s="25"/>
      <c r="AD466" s="20"/>
      <c r="AF466" s="20"/>
    </row>
    <row r="467" spans="5:32" s="19" customFormat="1" x14ac:dyDescent="0.25">
      <c r="E467" s="20"/>
      <c r="I467" s="20"/>
      <c r="J467" s="20"/>
      <c r="K467" s="20"/>
      <c r="L467" s="20"/>
      <c r="V467" s="25"/>
      <c r="AD467" s="20"/>
      <c r="AF467" s="20"/>
    </row>
    <row r="468" spans="5:32" s="19" customFormat="1" x14ac:dyDescent="0.25">
      <c r="E468" s="20"/>
      <c r="I468" s="20"/>
      <c r="J468" s="20"/>
      <c r="K468" s="20"/>
      <c r="L468" s="20"/>
      <c r="V468" s="25"/>
      <c r="AD468" s="20"/>
      <c r="AF468" s="20"/>
    </row>
    <row r="469" spans="5:32" s="19" customFormat="1" x14ac:dyDescent="0.25">
      <c r="E469" s="20"/>
      <c r="I469" s="20"/>
      <c r="J469" s="20"/>
      <c r="K469" s="20"/>
      <c r="L469" s="20"/>
      <c r="V469" s="25"/>
      <c r="AD469" s="20"/>
      <c r="AF469" s="20"/>
    </row>
    <row r="470" spans="5:32" s="19" customFormat="1" x14ac:dyDescent="0.25">
      <c r="E470" s="20"/>
      <c r="I470" s="20"/>
      <c r="J470" s="20"/>
      <c r="K470" s="20"/>
      <c r="L470" s="20"/>
      <c r="V470" s="25"/>
      <c r="AD470" s="20"/>
      <c r="AF470" s="20"/>
    </row>
    <row r="471" spans="5:32" s="19" customFormat="1" x14ac:dyDescent="0.25">
      <c r="E471" s="20"/>
      <c r="I471" s="20"/>
      <c r="J471" s="20"/>
      <c r="K471" s="20"/>
      <c r="L471" s="20"/>
      <c r="V471" s="25"/>
      <c r="AD471" s="20"/>
      <c r="AF471" s="20"/>
    </row>
    <row r="472" spans="5:32" s="19" customFormat="1" x14ac:dyDescent="0.25">
      <c r="E472" s="20"/>
      <c r="I472" s="20"/>
      <c r="J472" s="20"/>
      <c r="K472" s="20"/>
      <c r="L472" s="20"/>
      <c r="V472" s="25"/>
      <c r="AD472" s="20"/>
      <c r="AF472" s="20"/>
    </row>
    <row r="473" spans="5:32" s="19" customFormat="1" x14ac:dyDescent="0.25">
      <c r="E473" s="20"/>
      <c r="I473" s="20"/>
      <c r="J473" s="20"/>
      <c r="K473" s="20"/>
      <c r="L473" s="20"/>
      <c r="V473" s="25"/>
      <c r="AD473" s="20"/>
      <c r="AF473" s="20"/>
    </row>
    <row r="474" spans="5:32" s="19" customFormat="1" x14ac:dyDescent="0.25">
      <c r="E474" s="20"/>
      <c r="I474" s="20"/>
      <c r="J474" s="20"/>
      <c r="K474" s="20"/>
      <c r="L474" s="20"/>
      <c r="V474" s="25"/>
      <c r="AD474" s="20"/>
      <c r="AF474" s="20"/>
    </row>
    <row r="475" spans="5:32" s="19" customFormat="1" x14ac:dyDescent="0.25">
      <c r="E475" s="20"/>
      <c r="I475" s="20"/>
      <c r="J475" s="20"/>
      <c r="K475" s="20"/>
      <c r="L475" s="20"/>
      <c r="V475" s="25"/>
      <c r="AD475" s="20"/>
      <c r="AF475" s="20"/>
    </row>
    <row r="476" spans="5:32" s="19" customFormat="1" x14ac:dyDescent="0.25">
      <c r="E476" s="20"/>
      <c r="I476" s="20"/>
      <c r="J476" s="20"/>
      <c r="K476" s="20"/>
      <c r="L476" s="20"/>
      <c r="V476" s="25"/>
      <c r="AD476" s="20"/>
      <c r="AF476" s="20"/>
    </row>
    <row r="477" spans="5:32" s="19" customFormat="1" x14ac:dyDescent="0.25">
      <c r="E477" s="20"/>
      <c r="I477" s="20"/>
      <c r="J477" s="20"/>
      <c r="K477" s="20"/>
      <c r="L477" s="20"/>
      <c r="V477" s="25"/>
      <c r="AD477" s="20"/>
      <c r="AF477" s="20"/>
    </row>
    <row r="478" spans="5:32" s="19" customFormat="1" x14ac:dyDescent="0.25">
      <c r="E478" s="20"/>
      <c r="I478" s="20"/>
      <c r="J478" s="20"/>
      <c r="K478" s="20"/>
      <c r="L478" s="20"/>
      <c r="V478" s="25"/>
      <c r="AD478" s="20"/>
      <c r="AF478" s="20"/>
    </row>
    <row r="479" spans="5:32" s="19" customFormat="1" x14ac:dyDescent="0.25">
      <c r="E479" s="20"/>
      <c r="I479" s="20"/>
      <c r="J479" s="20"/>
      <c r="K479" s="20"/>
      <c r="L479" s="20"/>
      <c r="V479" s="25"/>
      <c r="AD479" s="20"/>
      <c r="AF479" s="20"/>
    </row>
    <row r="480" spans="5:32" s="19" customFormat="1" x14ac:dyDescent="0.25">
      <c r="E480" s="20"/>
      <c r="I480" s="20"/>
      <c r="J480" s="20"/>
      <c r="K480" s="20"/>
      <c r="L480" s="20"/>
      <c r="V480" s="25"/>
      <c r="AD480" s="20"/>
      <c r="AF480" s="20"/>
    </row>
    <row r="481" spans="5:32" s="19" customFormat="1" x14ac:dyDescent="0.25">
      <c r="E481" s="20"/>
      <c r="I481" s="20"/>
      <c r="J481" s="20"/>
      <c r="K481" s="20"/>
      <c r="L481" s="20"/>
      <c r="V481" s="25"/>
      <c r="AD481" s="20"/>
      <c r="AF481" s="20"/>
    </row>
    <row r="482" spans="5:32" s="19" customFormat="1" x14ac:dyDescent="0.25">
      <c r="E482" s="20"/>
      <c r="I482" s="20"/>
      <c r="J482" s="20"/>
      <c r="K482" s="20"/>
      <c r="L482" s="20"/>
      <c r="V482" s="25"/>
      <c r="AD482" s="20"/>
      <c r="AF482" s="20"/>
    </row>
    <row r="483" spans="5:32" s="19" customFormat="1" x14ac:dyDescent="0.25">
      <c r="E483" s="20"/>
      <c r="I483" s="20"/>
      <c r="J483" s="20"/>
      <c r="K483" s="20"/>
      <c r="L483" s="20"/>
      <c r="V483" s="25"/>
      <c r="AD483" s="20"/>
      <c r="AF483" s="20"/>
    </row>
    <row r="484" spans="5:32" s="19" customFormat="1" x14ac:dyDescent="0.25">
      <c r="E484" s="20"/>
      <c r="I484" s="20"/>
      <c r="J484" s="20"/>
      <c r="K484" s="20"/>
      <c r="L484" s="20"/>
      <c r="V484" s="25"/>
      <c r="AD484" s="20"/>
      <c r="AF484" s="20"/>
    </row>
    <row r="485" spans="5:32" s="19" customFormat="1" x14ac:dyDescent="0.25">
      <c r="E485" s="20"/>
      <c r="I485" s="20"/>
      <c r="J485" s="20"/>
      <c r="K485" s="20"/>
      <c r="L485" s="20"/>
      <c r="V485" s="25"/>
      <c r="AD485" s="20"/>
      <c r="AF485" s="20"/>
    </row>
    <row r="486" spans="5:32" s="19" customFormat="1" x14ac:dyDescent="0.25">
      <c r="E486" s="20"/>
      <c r="I486" s="20"/>
      <c r="J486" s="20"/>
      <c r="K486" s="20"/>
      <c r="L486" s="20"/>
      <c r="V486" s="25"/>
      <c r="AD486" s="20"/>
      <c r="AF486" s="20"/>
    </row>
    <row r="487" spans="5:32" s="19" customFormat="1" x14ac:dyDescent="0.25">
      <c r="E487" s="20"/>
      <c r="I487" s="20"/>
      <c r="J487" s="20"/>
      <c r="K487" s="20"/>
      <c r="L487" s="20"/>
      <c r="V487" s="25"/>
      <c r="AD487" s="20"/>
      <c r="AF487" s="20"/>
    </row>
    <row r="488" spans="5:32" s="19" customFormat="1" x14ac:dyDescent="0.25">
      <c r="E488" s="20"/>
      <c r="I488" s="20"/>
      <c r="J488" s="20"/>
      <c r="K488" s="20"/>
      <c r="L488" s="20"/>
      <c r="V488" s="25"/>
      <c r="AD488" s="20"/>
      <c r="AF488" s="20"/>
    </row>
    <row r="489" spans="5:32" s="19" customFormat="1" x14ac:dyDescent="0.25">
      <c r="E489" s="20"/>
      <c r="I489" s="20"/>
      <c r="J489" s="20"/>
      <c r="K489" s="20"/>
      <c r="L489" s="20"/>
      <c r="V489" s="25"/>
      <c r="AD489" s="20"/>
      <c r="AF489" s="20"/>
    </row>
    <row r="490" spans="5:32" s="19" customFormat="1" x14ac:dyDescent="0.25">
      <c r="E490" s="20"/>
      <c r="I490" s="20"/>
      <c r="J490" s="20"/>
      <c r="K490" s="20"/>
      <c r="L490" s="20"/>
      <c r="V490" s="25"/>
      <c r="AD490" s="20"/>
      <c r="AF490" s="20"/>
    </row>
    <row r="491" spans="5:32" s="19" customFormat="1" x14ac:dyDescent="0.25">
      <c r="E491" s="20"/>
      <c r="I491" s="20"/>
      <c r="J491" s="20"/>
      <c r="K491" s="20"/>
      <c r="L491" s="20"/>
      <c r="V491" s="25"/>
      <c r="AD491" s="20"/>
      <c r="AF491" s="20"/>
    </row>
    <row r="492" spans="5:32" s="19" customFormat="1" x14ac:dyDescent="0.25">
      <c r="E492" s="20"/>
      <c r="I492" s="20"/>
      <c r="J492" s="20"/>
      <c r="K492" s="20"/>
      <c r="L492" s="20"/>
      <c r="V492" s="25"/>
      <c r="AD492" s="20"/>
      <c r="AF492" s="20"/>
    </row>
    <row r="493" spans="5:32" s="19" customFormat="1" x14ac:dyDescent="0.25">
      <c r="E493" s="20"/>
      <c r="I493" s="20"/>
      <c r="J493" s="20"/>
      <c r="K493" s="20"/>
      <c r="L493" s="20"/>
      <c r="V493" s="25"/>
      <c r="AD493" s="20"/>
      <c r="AF493" s="20"/>
    </row>
    <row r="494" spans="5:32" s="19" customFormat="1" x14ac:dyDescent="0.25">
      <c r="E494" s="20"/>
      <c r="I494" s="20"/>
      <c r="J494" s="20"/>
      <c r="K494" s="20"/>
      <c r="L494" s="20"/>
      <c r="V494" s="25"/>
      <c r="AD494" s="20"/>
      <c r="AF494" s="20"/>
    </row>
    <row r="495" spans="5:32" s="19" customFormat="1" x14ac:dyDescent="0.25">
      <c r="E495" s="20"/>
      <c r="I495" s="20"/>
      <c r="J495" s="20"/>
      <c r="K495" s="20"/>
      <c r="L495" s="20"/>
      <c r="V495" s="25"/>
      <c r="AD495" s="20"/>
      <c r="AF495" s="20"/>
    </row>
    <row r="496" spans="5:32" s="19" customFormat="1" x14ac:dyDescent="0.25">
      <c r="E496" s="20"/>
      <c r="I496" s="20"/>
      <c r="J496" s="20"/>
      <c r="K496" s="20"/>
      <c r="L496" s="20"/>
      <c r="V496" s="25"/>
      <c r="AD496" s="20"/>
      <c r="AF496" s="20"/>
    </row>
    <row r="497" spans="5:32" s="19" customFormat="1" x14ac:dyDescent="0.25">
      <c r="E497" s="20"/>
      <c r="I497" s="20"/>
      <c r="J497" s="20"/>
      <c r="K497" s="20"/>
      <c r="L497" s="20"/>
      <c r="V497" s="25"/>
      <c r="AD497" s="20"/>
      <c r="AF497" s="20"/>
    </row>
    <row r="498" spans="5:32" s="19" customFormat="1" x14ac:dyDescent="0.25">
      <c r="E498" s="20"/>
      <c r="I498" s="20"/>
      <c r="J498" s="20"/>
      <c r="K498" s="20"/>
      <c r="L498" s="20"/>
      <c r="V498" s="25"/>
      <c r="AD498" s="20"/>
      <c r="AF498" s="20"/>
    </row>
    <row r="499" spans="5:32" s="19" customFormat="1" x14ac:dyDescent="0.25">
      <c r="E499" s="20"/>
      <c r="I499" s="20"/>
      <c r="J499" s="20"/>
      <c r="K499" s="20"/>
      <c r="L499" s="20"/>
      <c r="V499" s="25"/>
      <c r="AD499" s="20"/>
      <c r="AF499" s="20"/>
    </row>
    <row r="500" spans="5:32" s="19" customFormat="1" x14ac:dyDescent="0.25">
      <c r="E500" s="20"/>
      <c r="I500" s="20"/>
      <c r="J500" s="20"/>
      <c r="K500" s="20"/>
      <c r="L500" s="20"/>
      <c r="V500" s="25"/>
      <c r="AD500" s="20"/>
      <c r="AF500" s="20"/>
    </row>
    <row r="501" spans="5:32" s="19" customFormat="1" x14ac:dyDescent="0.25">
      <c r="E501" s="20"/>
      <c r="I501" s="20"/>
      <c r="J501" s="20"/>
      <c r="K501" s="20"/>
      <c r="L501" s="20"/>
      <c r="V501" s="25"/>
      <c r="AD501" s="20"/>
      <c r="AF501" s="20"/>
    </row>
    <row r="502" spans="5:32" s="19" customFormat="1" x14ac:dyDescent="0.25">
      <c r="E502" s="20"/>
      <c r="I502" s="20"/>
      <c r="J502" s="20"/>
      <c r="K502" s="20"/>
      <c r="L502" s="20"/>
      <c r="V502" s="25"/>
      <c r="AD502" s="20"/>
      <c r="AF502" s="20"/>
    </row>
    <row r="503" spans="5:32" s="19" customFormat="1" x14ac:dyDescent="0.25">
      <c r="E503" s="20"/>
      <c r="I503" s="20"/>
      <c r="J503" s="20"/>
      <c r="K503" s="20"/>
      <c r="L503" s="20"/>
      <c r="V503" s="25"/>
      <c r="AD503" s="20"/>
      <c r="AF503" s="20"/>
    </row>
    <row r="504" spans="5:32" s="19" customFormat="1" x14ac:dyDescent="0.25">
      <c r="E504" s="20"/>
      <c r="I504" s="20"/>
      <c r="J504" s="20"/>
      <c r="K504" s="20"/>
      <c r="L504" s="20"/>
      <c r="V504" s="25"/>
      <c r="AD504" s="20"/>
      <c r="AF504" s="20"/>
    </row>
    <row r="505" spans="5:32" s="19" customFormat="1" x14ac:dyDescent="0.25">
      <c r="E505" s="20"/>
      <c r="I505" s="20"/>
      <c r="J505" s="20"/>
      <c r="K505" s="20"/>
      <c r="L505" s="20"/>
      <c r="V505" s="25"/>
      <c r="AD505" s="20"/>
      <c r="AF505" s="20"/>
    </row>
    <row r="506" spans="5:32" s="19" customFormat="1" x14ac:dyDescent="0.25">
      <c r="E506" s="20"/>
      <c r="I506" s="20"/>
      <c r="J506" s="20"/>
      <c r="K506" s="20"/>
      <c r="L506" s="20"/>
      <c r="V506" s="25"/>
      <c r="AD506" s="20"/>
      <c r="AF506" s="20"/>
    </row>
    <row r="507" spans="5:32" s="19" customFormat="1" x14ac:dyDescent="0.25">
      <c r="E507" s="20"/>
      <c r="I507" s="20"/>
      <c r="J507" s="20"/>
      <c r="K507" s="20"/>
      <c r="L507" s="20"/>
      <c r="V507" s="25"/>
      <c r="AD507" s="20"/>
      <c r="AF507" s="20"/>
    </row>
    <row r="508" spans="5:32" s="19" customFormat="1" x14ac:dyDescent="0.25">
      <c r="E508" s="20"/>
      <c r="I508" s="20"/>
      <c r="J508" s="20"/>
      <c r="K508" s="20"/>
      <c r="L508" s="20"/>
      <c r="V508" s="25"/>
      <c r="AD508" s="20"/>
      <c r="AF508" s="20"/>
    </row>
    <row r="509" spans="5:32" s="19" customFormat="1" x14ac:dyDescent="0.25">
      <c r="E509" s="20"/>
      <c r="I509" s="20"/>
      <c r="J509" s="20"/>
      <c r="K509" s="20"/>
      <c r="L509" s="20"/>
      <c r="V509" s="25"/>
      <c r="AD509" s="20"/>
      <c r="AF509" s="20"/>
    </row>
    <row r="510" spans="5:32" s="19" customFormat="1" x14ac:dyDescent="0.25">
      <c r="E510" s="20"/>
      <c r="I510" s="20"/>
      <c r="J510" s="20"/>
      <c r="K510" s="20"/>
      <c r="L510" s="20"/>
      <c r="V510" s="25"/>
      <c r="AD510" s="20"/>
      <c r="AF510" s="20"/>
    </row>
    <row r="511" spans="5:32" s="19" customFormat="1" x14ac:dyDescent="0.25">
      <c r="E511" s="20"/>
      <c r="I511" s="20"/>
      <c r="J511" s="20"/>
      <c r="K511" s="20"/>
      <c r="L511" s="20"/>
      <c r="V511" s="25"/>
      <c r="AD511" s="20"/>
      <c r="AF511" s="20"/>
    </row>
    <row r="512" spans="5:32" s="19" customFormat="1" x14ac:dyDescent="0.25">
      <c r="E512" s="20"/>
      <c r="I512" s="20"/>
      <c r="J512" s="20"/>
      <c r="K512" s="20"/>
      <c r="L512" s="20"/>
      <c r="V512" s="25"/>
      <c r="AD512" s="20"/>
      <c r="AF512" s="20"/>
    </row>
    <row r="513" spans="5:32" s="19" customFormat="1" x14ac:dyDescent="0.25">
      <c r="E513" s="20"/>
      <c r="I513" s="20"/>
      <c r="J513" s="20"/>
      <c r="K513" s="20"/>
      <c r="L513" s="20"/>
      <c r="V513" s="25"/>
      <c r="AD513" s="20"/>
      <c r="AF513" s="20"/>
    </row>
    <row r="514" spans="5:32" s="19" customFormat="1" x14ac:dyDescent="0.25">
      <c r="E514" s="20"/>
      <c r="I514" s="20"/>
      <c r="J514" s="20"/>
      <c r="K514" s="20"/>
      <c r="L514" s="20"/>
      <c r="V514" s="25"/>
      <c r="AD514" s="20"/>
      <c r="AF514" s="20"/>
    </row>
    <row r="515" spans="5:32" s="19" customFormat="1" x14ac:dyDescent="0.25">
      <c r="E515" s="20"/>
      <c r="I515" s="20"/>
      <c r="J515" s="20"/>
      <c r="K515" s="20"/>
      <c r="L515" s="20"/>
      <c r="V515" s="25"/>
      <c r="AD515" s="20"/>
      <c r="AF515" s="20"/>
    </row>
    <row r="516" spans="5:32" s="19" customFormat="1" x14ac:dyDescent="0.25">
      <c r="E516" s="20"/>
      <c r="I516" s="20"/>
      <c r="J516" s="20"/>
      <c r="K516" s="20"/>
      <c r="L516" s="20"/>
      <c r="V516" s="25"/>
      <c r="AD516" s="20"/>
      <c r="AF516" s="20"/>
    </row>
    <row r="517" spans="5:32" s="19" customFormat="1" x14ac:dyDescent="0.25">
      <c r="E517" s="20"/>
      <c r="I517" s="20"/>
      <c r="J517" s="20"/>
      <c r="K517" s="20"/>
      <c r="L517" s="20"/>
      <c r="V517" s="25"/>
      <c r="AD517" s="20"/>
      <c r="AF517" s="20"/>
    </row>
    <row r="518" spans="5:32" s="19" customFormat="1" x14ac:dyDescent="0.25">
      <c r="E518" s="20"/>
      <c r="I518" s="20"/>
      <c r="J518" s="20"/>
      <c r="K518" s="20"/>
      <c r="L518" s="20"/>
      <c r="V518" s="25"/>
      <c r="AD518" s="20"/>
      <c r="AF518" s="20"/>
    </row>
    <row r="519" spans="5:32" s="19" customFormat="1" x14ac:dyDescent="0.25">
      <c r="E519" s="20"/>
      <c r="I519" s="20"/>
      <c r="J519" s="20"/>
      <c r="K519" s="20"/>
      <c r="L519" s="20"/>
      <c r="V519" s="25"/>
      <c r="AD519" s="20"/>
      <c r="AF519" s="20"/>
    </row>
    <row r="520" spans="5:32" s="19" customFormat="1" x14ac:dyDescent="0.25">
      <c r="E520" s="20"/>
      <c r="I520" s="20"/>
      <c r="J520" s="20"/>
      <c r="K520" s="20"/>
      <c r="L520" s="20"/>
      <c r="V520" s="25"/>
      <c r="AD520" s="20"/>
      <c r="AF520" s="20"/>
    </row>
    <row r="521" spans="5:32" s="19" customFormat="1" x14ac:dyDescent="0.25">
      <c r="E521" s="20"/>
      <c r="I521" s="20"/>
      <c r="J521" s="20"/>
      <c r="K521" s="20"/>
      <c r="L521" s="20"/>
      <c r="V521" s="25"/>
      <c r="AD521" s="20"/>
      <c r="AF521" s="20"/>
    </row>
    <row r="522" spans="5:32" s="19" customFormat="1" x14ac:dyDescent="0.25">
      <c r="E522" s="20"/>
      <c r="I522" s="20"/>
      <c r="J522" s="20"/>
      <c r="K522" s="20"/>
      <c r="L522" s="20"/>
      <c r="V522" s="25"/>
      <c r="AD522" s="20"/>
      <c r="AF522" s="20"/>
    </row>
    <row r="523" spans="5:32" s="19" customFormat="1" x14ac:dyDescent="0.25">
      <c r="E523" s="20"/>
      <c r="I523" s="20"/>
      <c r="J523" s="20"/>
      <c r="K523" s="20"/>
      <c r="L523" s="20"/>
      <c r="V523" s="25"/>
      <c r="AD523" s="20"/>
      <c r="AF523" s="20"/>
    </row>
    <row r="524" spans="5:32" s="19" customFormat="1" x14ac:dyDescent="0.25">
      <c r="E524" s="20"/>
      <c r="I524" s="20"/>
      <c r="J524" s="20"/>
      <c r="K524" s="20"/>
      <c r="L524" s="20"/>
      <c r="V524" s="25"/>
      <c r="AD524" s="20"/>
      <c r="AF524" s="20"/>
    </row>
    <row r="525" spans="5:32" s="19" customFormat="1" x14ac:dyDescent="0.25">
      <c r="E525" s="20"/>
      <c r="I525" s="20"/>
      <c r="J525" s="20"/>
      <c r="K525" s="20"/>
      <c r="L525" s="20"/>
      <c r="V525" s="25"/>
      <c r="AD525" s="20"/>
      <c r="AF525" s="20"/>
    </row>
    <row r="526" spans="5:32" s="19" customFormat="1" x14ac:dyDescent="0.25">
      <c r="E526" s="20"/>
      <c r="I526" s="20"/>
      <c r="J526" s="20"/>
      <c r="K526" s="20"/>
      <c r="L526" s="20"/>
      <c r="V526" s="25"/>
      <c r="AD526" s="20"/>
      <c r="AF526" s="20"/>
    </row>
    <row r="527" spans="5:32" s="19" customFormat="1" x14ac:dyDescent="0.25">
      <c r="E527" s="20"/>
      <c r="I527" s="20"/>
      <c r="J527" s="20"/>
      <c r="K527" s="20"/>
      <c r="L527" s="20"/>
      <c r="V527" s="25"/>
      <c r="AD527" s="20"/>
      <c r="AF527" s="20"/>
    </row>
    <row r="528" spans="5:32" s="19" customFormat="1" x14ac:dyDescent="0.25">
      <c r="E528" s="20"/>
      <c r="I528" s="20"/>
      <c r="J528" s="20"/>
      <c r="K528" s="20"/>
      <c r="L528" s="20"/>
      <c r="V528" s="25"/>
      <c r="AD528" s="20"/>
      <c r="AF528" s="20"/>
    </row>
    <row r="529" spans="5:32" s="19" customFormat="1" x14ac:dyDescent="0.25">
      <c r="E529" s="20"/>
      <c r="I529" s="20"/>
      <c r="J529" s="20"/>
      <c r="K529" s="20"/>
      <c r="L529" s="20"/>
      <c r="V529" s="25"/>
      <c r="AD529" s="20"/>
      <c r="AF529" s="20"/>
    </row>
    <row r="530" spans="5:32" s="19" customFormat="1" x14ac:dyDescent="0.25">
      <c r="E530" s="20"/>
      <c r="I530" s="20"/>
      <c r="J530" s="20"/>
      <c r="K530" s="20"/>
      <c r="L530" s="20"/>
      <c r="V530" s="25"/>
      <c r="AD530" s="20"/>
      <c r="AF530" s="20"/>
    </row>
    <row r="531" spans="5:32" s="19" customFormat="1" x14ac:dyDescent="0.25">
      <c r="E531" s="20"/>
      <c r="I531" s="20"/>
      <c r="J531" s="20"/>
      <c r="K531" s="20"/>
      <c r="L531" s="20"/>
      <c r="V531" s="25"/>
      <c r="AD531" s="20"/>
      <c r="AF531" s="20"/>
    </row>
    <row r="532" spans="5:32" s="19" customFormat="1" x14ac:dyDescent="0.25">
      <c r="E532" s="20"/>
      <c r="I532" s="20"/>
      <c r="J532" s="20"/>
      <c r="K532" s="20"/>
      <c r="L532" s="20"/>
      <c r="V532" s="25"/>
      <c r="AD532" s="20"/>
      <c r="AF532" s="20"/>
    </row>
    <row r="533" spans="5:32" s="19" customFormat="1" x14ac:dyDescent="0.25">
      <c r="E533" s="20"/>
      <c r="I533" s="20"/>
      <c r="J533" s="20"/>
      <c r="K533" s="20"/>
      <c r="L533" s="20"/>
      <c r="V533" s="25"/>
      <c r="AD533" s="20"/>
      <c r="AF533" s="20"/>
    </row>
    <row r="534" spans="5:32" s="19" customFormat="1" x14ac:dyDescent="0.25">
      <c r="E534" s="20"/>
      <c r="I534" s="20"/>
      <c r="J534" s="20"/>
      <c r="K534" s="20"/>
      <c r="L534" s="20"/>
      <c r="V534" s="25"/>
      <c r="AD534" s="20"/>
      <c r="AF534" s="20"/>
    </row>
    <row r="535" spans="5:32" s="19" customFormat="1" x14ac:dyDescent="0.25">
      <c r="E535" s="20"/>
      <c r="I535" s="20"/>
      <c r="J535" s="20"/>
      <c r="K535" s="20"/>
      <c r="L535" s="20"/>
      <c r="V535" s="25"/>
      <c r="AD535" s="20"/>
      <c r="AF535" s="20"/>
    </row>
    <row r="536" spans="5:32" s="19" customFormat="1" x14ac:dyDescent="0.25">
      <c r="E536" s="20"/>
      <c r="I536" s="20"/>
      <c r="J536" s="20"/>
      <c r="K536" s="20"/>
      <c r="L536" s="20"/>
      <c r="V536" s="25"/>
      <c r="AD536" s="20"/>
      <c r="AF536" s="20"/>
    </row>
    <row r="537" spans="5:32" s="19" customFormat="1" x14ac:dyDescent="0.25">
      <c r="E537" s="20"/>
      <c r="I537" s="20"/>
      <c r="J537" s="20"/>
      <c r="K537" s="20"/>
      <c r="L537" s="20"/>
      <c r="V537" s="25"/>
      <c r="AD537" s="20"/>
      <c r="AF537" s="20"/>
    </row>
    <row r="538" spans="5:32" s="19" customFormat="1" x14ac:dyDescent="0.25">
      <c r="E538" s="20"/>
      <c r="I538" s="20"/>
      <c r="J538" s="20"/>
      <c r="K538" s="20"/>
      <c r="L538" s="20"/>
      <c r="V538" s="25"/>
      <c r="AD538" s="20"/>
      <c r="AF538" s="20"/>
    </row>
    <row r="539" spans="5:32" s="19" customFormat="1" x14ac:dyDescent="0.25">
      <c r="E539" s="20"/>
      <c r="I539" s="20"/>
      <c r="J539" s="20"/>
      <c r="K539" s="20"/>
      <c r="L539" s="20"/>
      <c r="V539" s="25"/>
      <c r="AD539" s="20"/>
      <c r="AF539" s="20"/>
    </row>
    <row r="540" spans="5:32" s="19" customFormat="1" x14ac:dyDescent="0.25">
      <c r="E540" s="20"/>
      <c r="I540" s="20"/>
      <c r="J540" s="20"/>
      <c r="K540" s="20"/>
      <c r="L540" s="20"/>
      <c r="V540" s="25"/>
      <c r="AD540" s="20"/>
      <c r="AF540" s="20"/>
    </row>
    <row r="541" spans="5:32" s="19" customFormat="1" x14ac:dyDescent="0.25">
      <c r="E541" s="20"/>
      <c r="I541" s="20"/>
      <c r="J541" s="20"/>
      <c r="K541" s="20"/>
      <c r="L541" s="20"/>
      <c r="V541" s="25"/>
      <c r="AD541" s="20"/>
      <c r="AF541" s="20"/>
    </row>
    <row r="542" spans="5:32" s="19" customFormat="1" x14ac:dyDescent="0.25">
      <c r="E542" s="20"/>
      <c r="I542" s="20"/>
      <c r="J542" s="20"/>
      <c r="K542" s="20"/>
      <c r="L542" s="20"/>
      <c r="V542" s="25"/>
      <c r="AD542" s="20"/>
      <c r="AF542" s="20"/>
    </row>
    <row r="543" spans="5:32" s="19" customFormat="1" x14ac:dyDescent="0.25">
      <c r="E543" s="20"/>
      <c r="I543" s="20"/>
      <c r="J543" s="20"/>
      <c r="K543" s="20"/>
      <c r="L543" s="20"/>
      <c r="V543" s="25"/>
      <c r="AD543" s="20"/>
      <c r="AF543" s="20"/>
    </row>
    <row r="544" spans="5:32" s="19" customFormat="1" x14ac:dyDescent="0.25">
      <c r="E544" s="20"/>
      <c r="I544" s="20"/>
      <c r="J544" s="20"/>
      <c r="K544" s="20"/>
      <c r="L544" s="20"/>
      <c r="V544" s="25"/>
      <c r="AD544" s="20"/>
      <c r="AF544" s="20"/>
    </row>
    <row r="545" spans="5:32" s="19" customFormat="1" x14ac:dyDescent="0.25">
      <c r="E545" s="20"/>
      <c r="I545" s="20"/>
      <c r="J545" s="20"/>
      <c r="K545" s="20"/>
      <c r="L545" s="20"/>
      <c r="V545" s="25"/>
      <c r="AD545" s="20"/>
      <c r="AF545" s="20"/>
    </row>
    <row r="546" spans="5:32" s="19" customFormat="1" x14ac:dyDescent="0.25">
      <c r="E546" s="20"/>
      <c r="I546" s="20"/>
      <c r="J546" s="20"/>
      <c r="K546" s="20"/>
      <c r="L546" s="20"/>
      <c r="V546" s="25"/>
      <c r="AD546" s="20"/>
      <c r="AF546" s="20"/>
    </row>
    <row r="547" spans="5:32" s="19" customFormat="1" x14ac:dyDescent="0.25">
      <c r="E547" s="20"/>
      <c r="I547" s="20"/>
      <c r="J547" s="20"/>
      <c r="K547" s="20"/>
      <c r="L547" s="20"/>
      <c r="V547" s="25"/>
      <c r="AD547" s="20"/>
      <c r="AF547" s="20"/>
    </row>
    <row r="548" spans="5:32" s="19" customFormat="1" x14ac:dyDescent="0.25">
      <c r="E548" s="20"/>
      <c r="I548" s="20"/>
      <c r="J548" s="20"/>
      <c r="K548" s="20"/>
      <c r="L548" s="20"/>
      <c r="V548" s="25"/>
      <c r="AD548" s="20"/>
      <c r="AF548" s="20"/>
    </row>
    <row r="549" spans="5:32" s="19" customFormat="1" x14ac:dyDescent="0.25">
      <c r="E549" s="20"/>
      <c r="I549" s="20"/>
      <c r="J549" s="20"/>
      <c r="K549" s="20"/>
      <c r="L549" s="20"/>
      <c r="V549" s="25"/>
      <c r="AD549" s="20"/>
      <c r="AF549" s="20"/>
    </row>
    <row r="550" spans="5:32" s="19" customFormat="1" x14ac:dyDescent="0.25">
      <c r="E550" s="20"/>
      <c r="I550" s="20"/>
      <c r="J550" s="20"/>
      <c r="K550" s="20"/>
      <c r="L550" s="20"/>
      <c r="V550" s="25"/>
      <c r="AD550" s="20"/>
      <c r="AF550" s="20"/>
    </row>
    <row r="551" spans="5:32" s="19" customFormat="1" x14ac:dyDescent="0.25">
      <c r="E551" s="20"/>
      <c r="I551" s="20"/>
      <c r="J551" s="20"/>
      <c r="K551" s="20"/>
      <c r="L551" s="20"/>
      <c r="V551" s="25"/>
      <c r="AD551" s="20"/>
      <c r="AF551" s="20"/>
    </row>
    <row r="552" spans="5:32" s="19" customFormat="1" x14ac:dyDescent="0.25">
      <c r="E552" s="20"/>
      <c r="I552" s="20"/>
      <c r="J552" s="20"/>
      <c r="K552" s="20"/>
      <c r="L552" s="20"/>
      <c r="V552" s="25"/>
      <c r="AD552" s="20"/>
      <c r="AF552" s="20"/>
    </row>
    <row r="553" spans="5:32" s="19" customFormat="1" x14ac:dyDescent="0.25">
      <c r="E553" s="20"/>
      <c r="I553" s="20"/>
      <c r="J553" s="20"/>
      <c r="K553" s="20"/>
      <c r="L553" s="20"/>
      <c r="V553" s="25"/>
      <c r="AD553" s="20"/>
      <c r="AF553" s="20"/>
    </row>
    <row r="554" spans="5:32" s="19" customFormat="1" x14ac:dyDescent="0.25">
      <c r="E554" s="20"/>
      <c r="I554" s="20"/>
      <c r="J554" s="20"/>
      <c r="K554" s="20"/>
      <c r="L554" s="20"/>
      <c r="V554" s="25"/>
      <c r="AD554" s="20"/>
      <c r="AF554" s="20"/>
    </row>
    <row r="555" spans="5:32" s="19" customFormat="1" x14ac:dyDescent="0.25">
      <c r="E555" s="20"/>
      <c r="I555" s="20"/>
      <c r="J555" s="20"/>
      <c r="K555" s="20"/>
      <c r="L555" s="20"/>
      <c r="V555" s="25"/>
      <c r="AD555" s="20"/>
      <c r="AF555" s="20"/>
    </row>
    <row r="556" spans="5:32" s="19" customFormat="1" x14ac:dyDescent="0.25">
      <c r="E556" s="20"/>
      <c r="I556" s="20"/>
      <c r="J556" s="20"/>
      <c r="K556" s="20"/>
      <c r="L556" s="20"/>
      <c r="V556" s="25"/>
      <c r="AD556" s="20"/>
      <c r="AF556" s="20"/>
    </row>
    <row r="557" spans="5:32" s="19" customFormat="1" x14ac:dyDescent="0.25">
      <c r="E557" s="20"/>
      <c r="I557" s="20"/>
      <c r="J557" s="20"/>
      <c r="K557" s="20"/>
      <c r="L557" s="20"/>
      <c r="V557" s="25"/>
      <c r="AD557" s="20"/>
      <c r="AF557" s="20"/>
    </row>
    <row r="558" spans="5:32" s="19" customFormat="1" x14ac:dyDescent="0.25">
      <c r="E558" s="20"/>
      <c r="I558" s="20"/>
      <c r="J558" s="20"/>
      <c r="K558" s="20"/>
      <c r="L558" s="20"/>
      <c r="V558" s="25"/>
      <c r="AD558" s="20"/>
      <c r="AF558" s="20"/>
    </row>
    <row r="559" spans="5:32" s="19" customFormat="1" x14ac:dyDescent="0.25">
      <c r="E559" s="20"/>
      <c r="I559" s="20"/>
      <c r="J559" s="20"/>
      <c r="K559" s="20"/>
      <c r="L559" s="20"/>
      <c r="V559" s="25"/>
      <c r="AD559" s="20"/>
      <c r="AF559" s="20"/>
    </row>
    <row r="560" spans="5:32" s="19" customFormat="1" x14ac:dyDescent="0.25">
      <c r="E560" s="20"/>
      <c r="I560" s="20"/>
      <c r="J560" s="20"/>
      <c r="K560" s="20"/>
      <c r="L560" s="20"/>
      <c r="V560" s="25"/>
      <c r="AD560" s="20"/>
      <c r="AF560" s="20"/>
    </row>
    <row r="561" spans="5:32" s="19" customFormat="1" x14ac:dyDescent="0.25">
      <c r="E561" s="20"/>
      <c r="I561" s="20"/>
      <c r="J561" s="20"/>
      <c r="K561" s="20"/>
      <c r="L561" s="20"/>
      <c r="V561" s="25"/>
      <c r="AD561" s="20"/>
      <c r="AF561" s="20"/>
    </row>
    <row r="562" spans="5:32" s="19" customFormat="1" x14ac:dyDescent="0.25">
      <c r="E562" s="20"/>
      <c r="I562" s="20"/>
      <c r="J562" s="20"/>
      <c r="K562" s="20"/>
      <c r="L562" s="20"/>
      <c r="V562" s="25"/>
      <c r="AD562" s="20"/>
      <c r="AF562" s="20"/>
    </row>
    <row r="563" spans="5:32" s="19" customFormat="1" x14ac:dyDescent="0.25">
      <c r="E563" s="20"/>
      <c r="I563" s="20"/>
      <c r="J563" s="20"/>
      <c r="K563" s="20"/>
      <c r="L563" s="20"/>
      <c r="V563" s="25"/>
      <c r="AD563" s="20"/>
      <c r="AF563" s="20"/>
    </row>
    <row r="564" spans="5:32" s="19" customFormat="1" x14ac:dyDescent="0.25">
      <c r="E564" s="20"/>
      <c r="I564" s="20"/>
      <c r="J564" s="20"/>
      <c r="K564" s="20"/>
      <c r="L564" s="20"/>
      <c r="V564" s="25"/>
      <c r="AD564" s="20"/>
      <c r="AF564" s="20"/>
    </row>
    <row r="565" spans="5:32" s="19" customFormat="1" x14ac:dyDescent="0.25">
      <c r="E565" s="20"/>
      <c r="I565" s="20"/>
      <c r="J565" s="20"/>
      <c r="K565" s="20"/>
      <c r="L565" s="20"/>
      <c r="V565" s="25"/>
      <c r="AD565" s="20"/>
      <c r="AF565" s="20"/>
    </row>
    <row r="566" spans="5:32" s="19" customFormat="1" x14ac:dyDescent="0.25">
      <c r="E566" s="20"/>
      <c r="I566" s="20"/>
      <c r="J566" s="20"/>
      <c r="K566" s="20"/>
      <c r="L566" s="20"/>
      <c r="V566" s="25"/>
      <c r="AD566" s="20"/>
      <c r="AF566" s="20"/>
    </row>
    <row r="567" spans="5:32" s="19" customFormat="1" x14ac:dyDescent="0.25">
      <c r="E567" s="20"/>
      <c r="I567" s="20"/>
      <c r="J567" s="20"/>
      <c r="K567" s="20"/>
      <c r="L567" s="20"/>
      <c r="V567" s="25"/>
      <c r="AD567" s="20"/>
      <c r="AF567" s="20"/>
    </row>
    <row r="568" spans="5:32" s="19" customFormat="1" x14ac:dyDescent="0.25">
      <c r="E568" s="20"/>
      <c r="I568" s="20"/>
      <c r="J568" s="20"/>
      <c r="K568" s="20"/>
      <c r="L568" s="20"/>
      <c r="V568" s="25"/>
      <c r="AD568" s="20"/>
      <c r="AF568" s="20"/>
    </row>
    <row r="569" spans="5:32" s="19" customFormat="1" x14ac:dyDescent="0.25">
      <c r="E569" s="20"/>
      <c r="I569" s="20"/>
      <c r="J569" s="20"/>
      <c r="K569" s="20"/>
      <c r="L569" s="20"/>
      <c r="V569" s="25"/>
      <c r="AD569" s="20"/>
      <c r="AF569" s="20"/>
    </row>
    <row r="570" spans="5:32" s="19" customFormat="1" x14ac:dyDescent="0.25">
      <c r="E570" s="20"/>
      <c r="I570" s="20"/>
      <c r="J570" s="20"/>
      <c r="K570" s="20"/>
      <c r="L570" s="20"/>
      <c r="V570" s="25"/>
      <c r="AD570" s="20"/>
      <c r="AF570" s="20"/>
    </row>
    <row r="571" spans="5:32" s="19" customFormat="1" x14ac:dyDescent="0.25">
      <c r="E571" s="20"/>
      <c r="I571" s="20"/>
      <c r="J571" s="20"/>
      <c r="K571" s="20"/>
      <c r="L571" s="20"/>
      <c r="V571" s="25"/>
      <c r="AD571" s="20"/>
      <c r="AF571" s="20"/>
    </row>
    <row r="572" spans="5:32" s="19" customFormat="1" x14ac:dyDescent="0.25">
      <c r="E572" s="20"/>
      <c r="I572" s="20"/>
      <c r="J572" s="20"/>
      <c r="K572" s="20"/>
      <c r="L572" s="20"/>
      <c r="V572" s="25"/>
      <c r="AD572" s="20"/>
      <c r="AF572" s="20"/>
    </row>
    <row r="573" spans="5:32" s="19" customFormat="1" x14ac:dyDescent="0.25">
      <c r="E573" s="20"/>
      <c r="I573" s="20"/>
      <c r="J573" s="20"/>
      <c r="K573" s="20"/>
      <c r="L573" s="20"/>
      <c r="V573" s="25"/>
      <c r="AD573" s="20"/>
      <c r="AF573" s="20"/>
    </row>
    <row r="574" spans="5:32" s="19" customFormat="1" x14ac:dyDescent="0.25">
      <c r="E574" s="20"/>
      <c r="I574" s="20"/>
      <c r="J574" s="20"/>
      <c r="K574" s="20"/>
      <c r="L574" s="20"/>
      <c r="V574" s="25"/>
      <c r="AD574" s="20"/>
      <c r="AF574" s="20"/>
    </row>
    <row r="575" spans="5:32" s="19" customFormat="1" x14ac:dyDescent="0.25">
      <c r="E575" s="20"/>
      <c r="I575" s="20"/>
      <c r="J575" s="20"/>
      <c r="K575" s="20"/>
      <c r="L575" s="20"/>
      <c r="V575" s="25"/>
      <c r="AD575" s="20"/>
      <c r="AF575" s="20"/>
    </row>
    <row r="576" spans="5:32" s="19" customFormat="1" x14ac:dyDescent="0.25">
      <c r="E576" s="20"/>
      <c r="I576" s="20"/>
      <c r="J576" s="20"/>
      <c r="K576" s="20"/>
      <c r="L576" s="20"/>
      <c r="V576" s="25"/>
      <c r="AD576" s="20"/>
      <c r="AF576" s="20"/>
    </row>
    <row r="577" spans="5:32" s="19" customFormat="1" x14ac:dyDescent="0.25">
      <c r="E577" s="20"/>
      <c r="I577" s="20"/>
      <c r="J577" s="20"/>
      <c r="K577" s="20"/>
      <c r="L577" s="20"/>
      <c r="V577" s="25"/>
      <c r="AD577" s="20"/>
      <c r="AF577" s="20"/>
    </row>
    <row r="578" spans="5:32" s="19" customFormat="1" x14ac:dyDescent="0.25">
      <c r="E578" s="20"/>
      <c r="I578" s="20"/>
      <c r="J578" s="20"/>
      <c r="K578" s="20"/>
      <c r="L578" s="20"/>
      <c r="V578" s="25"/>
      <c r="AD578" s="20"/>
      <c r="AF578" s="20"/>
    </row>
    <row r="579" spans="5:32" s="19" customFormat="1" x14ac:dyDescent="0.25">
      <c r="E579" s="20"/>
      <c r="I579" s="20"/>
      <c r="J579" s="20"/>
      <c r="K579" s="20"/>
      <c r="L579" s="20"/>
      <c r="V579" s="25"/>
      <c r="AD579" s="20"/>
      <c r="AF579" s="20"/>
    </row>
    <row r="580" spans="5:32" s="19" customFormat="1" x14ac:dyDescent="0.25">
      <c r="E580" s="20"/>
      <c r="I580" s="20"/>
      <c r="J580" s="20"/>
      <c r="K580" s="20"/>
      <c r="L580" s="20"/>
      <c r="V580" s="25"/>
      <c r="AD580" s="20"/>
      <c r="AF580" s="20"/>
    </row>
    <row r="581" spans="5:32" s="19" customFormat="1" x14ac:dyDescent="0.25">
      <c r="E581" s="20"/>
      <c r="I581" s="20"/>
      <c r="J581" s="20"/>
      <c r="K581" s="20"/>
      <c r="L581" s="20"/>
      <c r="V581" s="25"/>
      <c r="AD581" s="20"/>
      <c r="AF581" s="20"/>
    </row>
    <row r="582" spans="5:32" s="19" customFormat="1" x14ac:dyDescent="0.25">
      <c r="E582" s="20"/>
      <c r="I582" s="20"/>
      <c r="J582" s="20"/>
      <c r="K582" s="20"/>
      <c r="L582" s="20"/>
      <c r="V582" s="25"/>
      <c r="AD582" s="20"/>
      <c r="AF582" s="20"/>
    </row>
    <row r="583" spans="5:32" s="19" customFormat="1" x14ac:dyDescent="0.25">
      <c r="E583" s="20"/>
      <c r="I583" s="20"/>
      <c r="J583" s="20"/>
      <c r="K583" s="20"/>
      <c r="L583" s="20"/>
      <c r="V583" s="25"/>
      <c r="AD583" s="20"/>
      <c r="AF583" s="20"/>
    </row>
    <row r="584" spans="5:32" s="19" customFormat="1" x14ac:dyDescent="0.25">
      <c r="E584" s="20"/>
      <c r="I584" s="20"/>
      <c r="J584" s="20"/>
      <c r="K584" s="20"/>
      <c r="L584" s="20"/>
      <c r="V584" s="25"/>
      <c r="AD584" s="20"/>
      <c r="AF584" s="20"/>
    </row>
    <row r="585" spans="5:32" s="19" customFormat="1" x14ac:dyDescent="0.25">
      <c r="E585" s="20"/>
      <c r="I585" s="20"/>
      <c r="J585" s="20"/>
      <c r="K585" s="20"/>
      <c r="L585" s="20"/>
      <c r="V585" s="25"/>
      <c r="AD585" s="20"/>
      <c r="AF585" s="20"/>
    </row>
    <row r="586" spans="5:32" s="19" customFormat="1" x14ac:dyDescent="0.25">
      <c r="E586" s="20"/>
      <c r="I586" s="20"/>
      <c r="J586" s="20"/>
      <c r="K586" s="20"/>
      <c r="L586" s="20"/>
      <c r="V586" s="25"/>
      <c r="AD586" s="20"/>
      <c r="AF586" s="20"/>
    </row>
    <row r="587" spans="5:32" s="19" customFormat="1" x14ac:dyDescent="0.25">
      <c r="E587" s="20"/>
      <c r="I587" s="20"/>
      <c r="J587" s="20"/>
      <c r="K587" s="20"/>
      <c r="L587" s="20"/>
      <c r="V587" s="25"/>
      <c r="AD587" s="20"/>
      <c r="AF587" s="20"/>
    </row>
    <row r="588" spans="5:32" s="19" customFormat="1" x14ac:dyDescent="0.25">
      <c r="E588" s="20"/>
      <c r="I588" s="20"/>
      <c r="J588" s="20"/>
      <c r="K588" s="20"/>
      <c r="L588" s="20"/>
      <c r="V588" s="25"/>
      <c r="AD588" s="20"/>
      <c r="AF588" s="20"/>
    </row>
    <row r="589" spans="5:32" s="19" customFormat="1" x14ac:dyDescent="0.25">
      <c r="E589" s="20"/>
      <c r="I589" s="20"/>
      <c r="J589" s="20"/>
      <c r="K589" s="20"/>
      <c r="L589" s="20"/>
      <c r="V589" s="25"/>
      <c r="AD589" s="20"/>
      <c r="AF589" s="20"/>
    </row>
    <row r="590" spans="5:32" s="19" customFormat="1" x14ac:dyDescent="0.25">
      <c r="E590" s="20"/>
      <c r="I590" s="20"/>
      <c r="J590" s="20"/>
      <c r="K590" s="20"/>
      <c r="L590" s="20"/>
      <c r="V590" s="25"/>
      <c r="AD590" s="20"/>
      <c r="AF590" s="20"/>
    </row>
    <row r="591" spans="5:32" s="19" customFormat="1" x14ac:dyDescent="0.25">
      <c r="E591" s="20"/>
      <c r="I591" s="20"/>
      <c r="J591" s="20"/>
      <c r="K591" s="20"/>
      <c r="L591" s="20"/>
      <c r="V591" s="25"/>
      <c r="AD591" s="20"/>
      <c r="AF591" s="20"/>
    </row>
    <row r="592" spans="5:32" s="19" customFormat="1" x14ac:dyDescent="0.25">
      <c r="E592" s="20"/>
      <c r="I592" s="20"/>
      <c r="J592" s="20"/>
      <c r="K592" s="20"/>
      <c r="L592" s="20"/>
      <c r="V592" s="25"/>
      <c r="AD592" s="20"/>
      <c r="AF592" s="20"/>
    </row>
    <row r="593" spans="5:32" s="19" customFormat="1" x14ac:dyDescent="0.25">
      <c r="E593" s="20"/>
      <c r="I593" s="20"/>
      <c r="J593" s="20"/>
      <c r="K593" s="20"/>
      <c r="L593" s="20"/>
      <c r="V593" s="25"/>
      <c r="AD593" s="20"/>
      <c r="AF593" s="20"/>
    </row>
    <row r="594" spans="5:32" s="19" customFormat="1" x14ac:dyDescent="0.25">
      <c r="E594" s="20"/>
      <c r="I594" s="20"/>
      <c r="J594" s="20"/>
      <c r="K594" s="20"/>
      <c r="L594" s="20"/>
      <c r="V594" s="25"/>
      <c r="AD594" s="20"/>
      <c r="AF594" s="20"/>
    </row>
    <row r="595" spans="5:32" s="19" customFormat="1" x14ac:dyDescent="0.25">
      <c r="E595" s="20"/>
      <c r="I595" s="20"/>
      <c r="J595" s="20"/>
      <c r="K595" s="20"/>
      <c r="L595" s="20"/>
      <c r="V595" s="25"/>
      <c r="AD595" s="20"/>
      <c r="AF595" s="20"/>
    </row>
    <row r="596" spans="5:32" s="19" customFormat="1" x14ac:dyDescent="0.25">
      <c r="E596" s="20"/>
      <c r="I596" s="20"/>
      <c r="J596" s="20"/>
      <c r="K596" s="20"/>
      <c r="L596" s="20"/>
      <c r="V596" s="25"/>
      <c r="AD596" s="20"/>
      <c r="AF596" s="20"/>
    </row>
    <row r="597" spans="5:32" s="19" customFormat="1" x14ac:dyDescent="0.25">
      <c r="E597" s="20"/>
      <c r="I597" s="20"/>
      <c r="J597" s="20"/>
      <c r="K597" s="20"/>
      <c r="L597" s="20"/>
      <c r="V597" s="25"/>
      <c r="AD597" s="20"/>
      <c r="AF597" s="20"/>
    </row>
    <row r="598" spans="5:32" s="19" customFormat="1" x14ac:dyDescent="0.25">
      <c r="E598" s="20"/>
      <c r="I598" s="20"/>
      <c r="J598" s="20"/>
      <c r="K598" s="20"/>
      <c r="L598" s="20"/>
      <c r="V598" s="25"/>
      <c r="AD598" s="20"/>
      <c r="AF598" s="20"/>
    </row>
    <row r="599" spans="5:32" s="19" customFormat="1" x14ac:dyDescent="0.25">
      <c r="E599" s="20"/>
      <c r="I599" s="20"/>
      <c r="J599" s="20"/>
      <c r="K599" s="20"/>
      <c r="L599" s="20"/>
      <c r="V599" s="25"/>
      <c r="AD599" s="20"/>
      <c r="AF599" s="20"/>
    </row>
    <row r="600" spans="5:32" s="19" customFormat="1" x14ac:dyDescent="0.25">
      <c r="E600" s="20"/>
      <c r="I600" s="20"/>
      <c r="J600" s="20"/>
      <c r="K600" s="20"/>
      <c r="L600" s="20"/>
      <c r="V600" s="25"/>
      <c r="AD600" s="20"/>
      <c r="AF600" s="20"/>
    </row>
    <row r="601" spans="5:32" s="19" customFormat="1" x14ac:dyDescent="0.25">
      <c r="E601" s="20"/>
      <c r="I601" s="20"/>
      <c r="J601" s="20"/>
      <c r="K601" s="20"/>
      <c r="L601" s="20"/>
      <c r="V601" s="25"/>
      <c r="AD601" s="20"/>
      <c r="AF601" s="20"/>
    </row>
    <row r="602" spans="5:32" s="19" customFormat="1" x14ac:dyDescent="0.25">
      <c r="E602" s="20"/>
      <c r="I602" s="20"/>
      <c r="J602" s="20"/>
      <c r="K602" s="20"/>
      <c r="L602" s="20"/>
      <c r="V602" s="25"/>
      <c r="AD602" s="20"/>
      <c r="AF602" s="20"/>
    </row>
    <row r="603" spans="5:32" s="19" customFormat="1" x14ac:dyDescent="0.25">
      <c r="E603" s="20"/>
      <c r="I603" s="20"/>
      <c r="J603" s="20"/>
      <c r="K603" s="20"/>
      <c r="L603" s="20"/>
      <c r="V603" s="25"/>
      <c r="AD603" s="20"/>
      <c r="AF603" s="20"/>
    </row>
    <row r="604" spans="5:32" s="19" customFormat="1" x14ac:dyDescent="0.25">
      <c r="E604" s="20"/>
      <c r="I604" s="20"/>
      <c r="J604" s="20"/>
      <c r="K604" s="20"/>
      <c r="L604" s="20"/>
      <c r="V604" s="25"/>
      <c r="AD604" s="20"/>
      <c r="AF604" s="20"/>
    </row>
    <row r="605" spans="5:32" s="19" customFormat="1" x14ac:dyDescent="0.25">
      <c r="E605" s="20"/>
      <c r="I605" s="20"/>
      <c r="J605" s="20"/>
      <c r="K605" s="20"/>
      <c r="L605" s="20"/>
      <c r="V605" s="25"/>
      <c r="AD605" s="20"/>
      <c r="AF605" s="20"/>
    </row>
    <row r="606" spans="5:32" s="19" customFormat="1" x14ac:dyDescent="0.25">
      <c r="E606" s="20"/>
      <c r="I606" s="20"/>
      <c r="J606" s="20"/>
      <c r="K606" s="20"/>
      <c r="L606" s="20"/>
      <c r="V606" s="25"/>
      <c r="AD606" s="20"/>
      <c r="AF606" s="20"/>
    </row>
    <row r="607" spans="5:32" s="19" customFormat="1" x14ac:dyDescent="0.25">
      <c r="E607" s="20"/>
      <c r="I607" s="20"/>
      <c r="J607" s="20"/>
      <c r="K607" s="20"/>
      <c r="L607" s="20"/>
      <c r="V607" s="25"/>
      <c r="AD607" s="20"/>
      <c r="AF607" s="20"/>
    </row>
    <row r="608" spans="5:32" s="19" customFormat="1" x14ac:dyDescent="0.25">
      <c r="E608" s="20"/>
      <c r="I608" s="20"/>
      <c r="J608" s="20"/>
      <c r="K608" s="20"/>
      <c r="L608" s="20"/>
      <c r="V608" s="25"/>
      <c r="AD608" s="20"/>
      <c r="AF608" s="20"/>
    </row>
    <row r="609" spans="5:32" s="19" customFormat="1" x14ac:dyDescent="0.25">
      <c r="E609" s="20"/>
      <c r="I609" s="20"/>
      <c r="J609" s="20"/>
      <c r="K609" s="20"/>
      <c r="L609" s="20"/>
      <c r="V609" s="25"/>
      <c r="AD609" s="20"/>
      <c r="AF609" s="20"/>
    </row>
    <row r="610" spans="5:32" s="19" customFormat="1" x14ac:dyDescent="0.25">
      <c r="E610" s="20"/>
      <c r="I610" s="20"/>
      <c r="J610" s="20"/>
      <c r="K610" s="20"/>
      <c r="L610" s="20"/>
      <c r="V610" s="25"/>
      <c r="AD610" s="20"/>
      <c r="AF610" s="20"/>
    </row>
    <row r="611" spans="5:32" s="19" customFormat="1" x14ac:dyDescent="0.25">
      <c r="E611" s="20"/>
      <c r="I611" s="20"/>
      <c r="J611" s="20"/>
      <c r="K611" s="20"/>
      <c r="L611" s="20"/>
      <c r="V611" s="25"/>
      <c r="AD611" s="20"/>
      <c r="AF611" s="20"/>
    </row>
    <row r="612" spans="5:32" s="19" customFormat="1" x14ac:dyDescent="0.25">
      <c r="E612" s="20"/>
      <c r="I612" s="20"/>
      <c r="J612" s="20"/>
      <c r="K612" s="20"/>
      <c r="L612" s="20"/>
      <c r="V612" s="25"/>
      <c r="AD612" s="20"/>
      <c r="AF612" s="20"/>
    </row>
    <row r="613" spans="5:32" s="19" customFormat="1" x14ac:dyDescent="0.25">
      <c r="E613" s="20"/>
      <c r="I613" s="20"/>
      <c r="J613" s="20"/>
      <c r="K613" s="20"/>
      <c r="L613" s="20"/>
      <c r="V613" s="25"/>
      <c r="AD613" s="20"/>
      <c r="AF613" s="20"/>
    </row>
    <row r="614" spans="5:32" s="19" customFormat="1" x14ac:dyDescent="0.25">
      <c r="E614" s="20"/>
      <c r="I614" s="20"/>
      <c r="J614" s="20"/>
      <c r="K614" s="20"/>
      <c r="L614" s="20"/>
      <c r="V614" s="25"/>
      <c r="AD614" s="20"/>
      <c r="AF614" s="20"/>
    </row>
    <row r="615" spans="5:32" s="19" customFormat="1" x14ac:dyDescent="0.25">
      <c r="E615" s="20"/>
      <c r="I615" s="20"/>
      <c r="J615" s="20"/>
      <c r="K615" s="20"/>
      <c r="L615" s="20"/>
      <c r="V615" s="25"/>
      <c r="AD615" s="20"/>
      <c r="AF615" s="20"/>
    </row>
    <row r="616" spans="5:32" s="19" customFormat="1" x14ac:dyDescent="0.25">
      <c r="E616" s="20"/>
      <c r="I616" s="20"/>
      <c r="J616" s="20"/>
      <c r="K616" s="20"/>
      <c r="L616" s="20"/>
      <c r="V616" s="25"/>
      <c r="AD616" s="20"/>
      <c r="AF616" s="20"/>
    </row>
    <row r="617" spans="5:32" s="19" customFormat="1" x14ac:dyDescent="0.25">
      <c r="E617" s="20"/>
      <c r="I617" s="20"/>
      <c r="J617" s="20"/>
      <c r="K617" s="20"/>
      <c r="L617" s="20"/>
      <c r="V617" s="25"/>
      <c r="AD617" s="20"/>
      <c r="AF617" s="20"/>
    </row>
    <row r="618" spans="5:32" s="19" customFormat="1" x14ac:dyDescent="0.25">
      <c r="E618" s="20"/>
      <c r="I618" s="20"/>
      <c r="J618" s="20"/>
      <c r="K618" s="20"/>
      <c r="L618" s="20"/>
      <c r="V618" s="25"/>
      <c r="AD618" s="20"/>
      <c r="AF618" s="20"/>
    </row>
    <row r="619" spans="5:32" s="19" customFormat="1" x14ac:dyDescent="0.25">
      <c r="E619" s="20"/>
      <c r="I619" s="20"/>
      <c r="J619" s="20"/>
      <c r="K619" s="20"/>
      <c r="L619" s="20"/>
      <c r="V619" s="25"/>
      <c r="AD619" s="20"/>
      <c r="AF619" s="20"/>
    </row>
    <row r="620" spans="5:32" s="19" customFormat="1" x14ac:dyDescent="0.25">
      <c r="E620" s="20"/>
      <c r="I620" s="20"/>
      <c r="J620" s="20"/>
      <c r="K620" s="20"/>
      <c r="L620" s="20"/>
      <c r="V620" s="25"/>
      <c r="AD620" s="20"/>
      <c r="AF620" s="20"/>
    </row>
    <row r="621" spans="5:32" s="19" customFormat="1" x14ac:dyDescent="0.25">
      <c r="E621" s="20"/>
      <c r="I621" s="20"/>
      <c r="J621" s="20"/>
      <c r="K621" s="20"/>
      <c r="L621" s="20"/>
      <c r="V621" s="25"/>
      <c r="AD621" s="20"/>
      <c r="AF621" s="20"/>
    </row>
    <row r="622" spans="5:32" s="19" customFormat="1" x14ac:dyDescent="0.25">
      <c r="E622" s="20"/>
      <c r="I622" s="20"/>
      <c r="J622" s="20"/>
      <c r="K622" s="20"/>
      <c r="L622" s="20"/>
      <c r="V622" s="25"/>
      <c r="AD622" s="20"/>
      <c r="AF622" s="20"/>
    </row>
    <row r="623" spans="5:32" s="19" customFormat="1" x14ac:dyDescent="0.25">
      <c r="E623" s="20"/>
      <c r="I623" s="20"/>
      <c r="J623" s="20"/>
      <c r="K623" s="20"/>
      <c r="L623" s="20"/>
      <c r="V623" s="25"/>
      <c r="AD623" s="20"/>
      <c r="AF623" s="20"/>
    </row>
    <row r="624" spans="5:32" s="19" customFormat="1" x14ac:dyDescent="0.25">
      <c r="E624" s="20"/>
      <c r="I624" s="20"/>
      <c r="J624" s="20"/>
      <c r="K624" s="20"/>
      <c r="L624" s="20"/>
      <c r="V624" s="25"/>
      <c r="AD624" s="20"/>
      <c r="AF624" s="20"/>
    </row>
    <row r="625" spans="5:32" s="19" customFormat="1" x14ac:dyDescent="0.25">
      <c r="E625" s="20"/>
      <c r="I625" s="20"/>
      <c r="J625" s="20"/>
      <c r="K625" s="20"/>
      <c r="L625" s="20"/>
      <c r="V625" s="25"/>
      <c r="AD625" s="20"/>
      <c r="AF625" s="20"/>
    </row>
    <row r="626" spans="5:32" s="19" customFormat="1" x14ac:dyDescent="0.25">
      <c r="E626" s="20"/>
      <c r="I626" s="20"/>
      <c r="J626" s="20"/>
      <c r="K626" s="20"/>
      <c r="L626" s="20"/>
      <c r="V626" s="25"/>
      <c r="AD626" s="20"/>
      <c r="AF626" s="20"/>
    </row>
    <row r="627" spans="5:32" s="19" customFormat="1" x14ac:dyDescent="0.25">
      <c r="E627" s="20"/>
      <c r="I627" s="20"/>
      <c r="J627" s="20"/>
      <c r="K627" s="20"/>
      <c r="L627" s="20"/>
      <c r="V627" s="25"/>
      <c r="AD627" s="20"/>
      <c r="AF627" s="20"/>
    </row>
    <row r="628" spans="5:32" s="19" customFormat="1" x14ac:dyDescent="0.25">
      <c r="E628" s="20"/>
      <c r="I628" s="20"/>
      <c r="J628" s="20"/>
      <c r="K628" s="20"/>
      <c r="L628" s="20"/>
      <c r="V628" s="25"/>
      <c r="AD628" s="20"/>
      <c r="AF628" s="20"/>
    </row>
    <row r="629" spans="5:32" s="19" customFormat="1" x14ac:dyDescent="0.25">
      <c r="E629" s="20"/>
      <c r="I629" s="20"/>
      <c r="J629" s="20"/>
      <c r="K629" s="20"/>
      <c r="L629" s="20"/>
      <c r="V629" s="25"/>
      <c r="AD629" s="20"/>
      <c r="AF629" s="20"/>
    </row>
    <row r="630" spans="5:32" s="19" customFormat="1" x14ac:dyDescent="0.25">
      <c r="E630" s="20"/>
      <c r="I630" s="20"/>
      <c r="J630" s="20"/>
      <c r="K630" s="20"/>
      <c r="L630" s="20"/>
      <c r="V630" s="25"/>
      <c r="AD630" s="20"/>
      <c r="AF630" s="20"/>
    </row>
    <row r="631" spans="5:32" s="19" customFormat="1" x14ac:dyDescent="0.25">
      <c r="E631" s="20"/>
      <c r="I631" s="20"/>
      <c r="J631" s="20"/>
      <c r="K631" s="20"/>
      <c r="L631" s="20"/>
      <c r="V631" s="25"/>
      <c r="AD631" s="20"/>
      <c r="AF631" s="20"/>
    </row>
    <row r="632" spans="5:32" s="19" customFormat="1" x14ac:dyDescent="0.25">
      <c r="E632" s="20"/>
      <c r="I632" s="20"/>
      <c r="J632" s="20"/>
      <c r="K632" s="20"/>
      <c r="L632" s="20"/>
      <c r="V632" s="25"/>
      <c r="AD632" s="20"/>
      <c r="AF632" s="20"/>
    </row>
    <row r="633" spans="5:32" s="19" customFormat="1" x14ac:dyDescent="0.25">
      <c r="E633" s="20"/>
      <c r="I633" s="20"/>
      <c r="J633" s="20"/>
      <c r="K633" s="20"/>
      <c r="L633" s="20"/>
      <c r="V633" s="25"/>
      <c r="AD633" s="20"/>
      <c r="AF633" s="20"/>
    </row>
    <row r="634" spans="5:32" s="19" customFormat="1" x14ac:dyDescent="0.25">
      <c r="E634" s="20"/>
      <c r="I634" s="20"/>
      <c r="J634" s="20"/>
      <c r="K634" s="20"/>
      <c r="L634" s="20"/>
      <c r="V634" s="25"/>
      <c r="AD634" s="20"/>
      <c r="AF634" s="20"/>
    </row>
    <row r="635" spans="5:32" s="19" customFormat="1" x14ac:dyDescent="0.25">
      <c r="E635" s="20"/>
      <c r="I635" s="20"/>
      <c r="J635" s="20"/>
      <c r="K635" s="20"/>
      <c r="L635" s="20"/>
      <c r="V635" s="25"/>
      <c r="AD635" s="20"/>
      <c r="AF635" s="20"/>
    </row>
    <row r="636" spans="5:32" s="19" customFormat="1" x14ac:dyDescent="0.25">
      <c r="E636" s="20"/>
      <c r="I636" s="20"/>
      <c r="J636" s="20"/>
      <c r="K636" s="20"/>
      <c r="L636" s="20"/>
      <c r="V636" s="25"/>
      <c r="AD636" s="20"/>
      <c r="AF636" s="20"/>
    </row>
    <row r="637" spans="5:32" s="19" customFormat="1" x14ac:dyDescent="0.25">
      <c r="E637" s="20"/>
      <c r="I637" s="20"/>
      <c r="J637" s="20"/>
      <c r="K637" s="20"/>
      <c r="L637" s="20"/>
      <c r="V637" s="25"/>
      <c r="AD637" s="20"/>
      <c r="AF637" s="20"/>
    </row>
    <row r="638" spans="5:32" s="19" customFormat="1" x14ac:dyDescent="0.25">
      <c r="E638" s="20"/>
      <c r="I638" s="20"/>
      <c r="J638" s="20"/>
      <c r="K638" s="20"/>
      <c r="L638" s="20"/>
      <c r="V638" s="25"/>
      <c r="AD638" s="20"/>
      <c r="AF638" s="20"/>
    </row>
    <row r="639" spans="5:32" s="19" customFormat="1" x14ac:dyDescent="0.25">
      <c r="E639" s="20"/>
      <c r="I639" s="20"/>
      <c r="J639" s="20"/>
      <c r="K639" s="20"/>
      <c r="L639" s="20"/>
      <c r="V639" s="25"/>
      <c r="AD639" s="20"/>
      <c r="AF639" s="20"/>
    </row>
    <row r="640" spans="5:32" s="19" customFormat="1" x14ac:dyDescent="0.25">
      <c r="E640" s="20"/>
      <c r="I640" s="20"/>
      <c r="J640" s="20"/>
      <c r="K640" s="20"/>
      <c r="L640" s="20"/>
      <c r="V640" s="25"/>
      <c r="AD640" s="20"/>
      <c r="AF640" s="20"/>
    </row>
    <row r="641" spans="5:32" s="19" customFormat="1" x14ac:dyDescent="0.25">
      <c r="E641" s="20"/>
      <c r="I641" s="20"/>
      <c r="J641" s="20"/>
      <c r="K641" s="20"/>
      <c r="L641" s="20"/>
      <c r="V641" s="25"/>
      <c r="AD641" s="20"/>
      <c r="AF641" s="20"/>
    </row>
    <row r="642" spans="5:32" s="19" customFormat="1" x14ac:dyDescent="0.25">
      <c r="E642" s="20"/>
      <c r="I642" s="20"/>
      <c r="J642" s="20"/>
      <c r="K642" s="20"/>
      <c r="L642" s="20"/>
      <c r="V642" s="25"/>
      <c r="AD642" s="20"/>
      <c r="AF642" s="20"/>
    </row>
    <row r="643" spans="5:32" s="19" customFormat="1" x14ac:dyDescent="0.25">
      <c r="E643" s="20"/>
      <c r="I643" s="20"/>
      <c r="J643" s="20"/>
      <c r="K643" s="20"/>
      <c r="L643" s="20"/>
      <c r="V643" s="25"/>
      <c r="AD643" s="20"/>
      <c r="AF643" s="20"/>
    </row>
    <row r="644" spans="5:32" s="19" customFormat="1" x14ac:dyDescent="0.25">
      <c r="E644" s="20"/>
      <c r="I644" s="20"/>
      <c r="J644" s="20"/>
      <c r="K644" s="20"/>
      <c r="L644" s="20"/>
      <c r="V644" s="25"/>
      <c r="AD644" s="20"/>
      <c r="AF644" s="20"/>
    </row>
    <row r="645" spans="5:32" s="19" customFormat="1" x14ac:dyDescent="0.25">
      <c r="E645" s="20"/>
      <c r="I645" s="20"/>
      <c r="J645" s="20"/>
      <c r="K645" s="20"/>
      <c r="L645" s="20"/>
      <c r="V645" s="25"/>
      <c r="AD645" s="20"/>
      <c r="AF645" s="20"/>
    </row>
    <row r="646" spans="5:32" s="19" customFormat="1" x14ac:dyDescent="0.25">
      <c r="E646" s="20"/>
      <c r="I646" s="20"/>
      <c r="J646" s="20"/>
      <c r="K646" s="20"/>
      <c r="L646" s="20"/>
      <c r="V646" s="25"/>
      <c r="AD646" s="20"/>
      <c r="AF646" s="20"/>
    </row>
    <row r="647" spans="5:32" s="19" customFormat="1" x14ac:dyDescent="0.25">
      <c r="E647" s="20"/>
      <c r="I647" s="20"/>
      <c r="J647" s="20"/>
      <c r="K647" s="20"/>
      <c r="L647" s="20"/>
      <c r="V647" s="25"/>
      <c r="AD647" s="20"/>
      <c r="AF647" s="20"/>
    </row>
    <row r="648" spans="5:32" s="19" customFormat="1" x14ac:dyDescent="0.25">
      <c r="E648" s="20"/>
      <c r="I648" s="20"/>
      <c r="J648" s="20"/>
      <c r="K648" s="20"/>
      <c r="L648" s="20"/>
      <c r="V648" s="25"/>
      <c r="AD648" s="20"/>
      <c r="AF648" s="20"/>
    </row>
    <row r="649" spans="5:32" s="19" customFormat="1" x14ac:dyDescent="0.25">
      <c r="E649" s="20"/>
      <c r="I649" s="20"/>
      <c r="J649" s="20"/>
      <c r="K649" s="20"/>
      <c r="L649" s="20"/>
      <c r="V649" s="25"/>
      <c r="AD649" s="20"/>
      <c r="AF649" s="20"/>
    </row>
    <row r="650" spans="5:32" s="19" customFormat="1" x14ac:dyDescent="0.25">
      <c r="E650" s="20"/>
      <c r="I650" s="20"/>
      <c r="J650" s="20"/>
      <c r="K650" s="20"/>
      <c r="L650" s="20"/>
      <c r="V650" s="25"/>
      <c r="AD650" s="20"/>
      <c r="AF650" s="20"/>
    </row>
    <row r="651" spans="5:32" s="19" customFormat="1" x14ac:dyDescent="0.25">
      <c r="E651" s="20"/>
      <c r="I651" s="20"/>
      <c r="J651" s="20"/>
      <c r="K651" s="20"/>
      <c r="L651" s="20"/>
      <c r="V651" s="25"/>
      <c r="AD651" s="20"/>
      <c r="AF651" s="20"/>
    </row>
    <row r="652" spans="5:32" s="19" customFormat="1" x14ac:dyDescent="0.25">
      <c r="E652" s="20"/>
      <c r="I652" s="20"/>
      <c r="J652" s="20"/>
      <c r="K652" s="20"/>
      <c r="L652" s="20"/>
      <c r="V652" s="25"/>
      <c r="AD652" s="20"/>
      <c r="AF652" s="20"/>
    </row>
    <row r="653" spans="5:32" s="19" customFormat="1" x14ac:dyDescent="0.25">
      <c r="E653" s="20"/>
      <c r="I653" s="20"/>
      <c r="J653" s="20"/>
      <c r="K653" s="20"/>
      <c r="L653" s="20"/>
      <c r="V653" s="25"/>
      <c r="AD653" s="20"/>
      <c r="AF653" s="20"/>
    </row>
    <row r="654" spans="5:32" s="19" customFormat="1" x14ac:dyDescent="0.25">
      <c r="E654" s="20"/>
      <c r="I654" s="20"/>
      <c r="J654" s="20"/>
      <c r="K654" s="20"/>
      <c r="L654" s="20"/>
      <c r="V654" s="25"/>
      <c r="AD654" s="20"/>
      <c r="AF654" s="20"/>
    </row>
    <row r="655" spans="5:32" s="19" customFormat="1" x14ac:dyDescent="0.25">
      <c r="E655" s="20"/>
      <c r="I655" s="20"/>
      <c r="J655" s="20"/>
      <c r="K655" s="20"/>
      <c r="L655" s="20"/>
      <c r="V655" s="25"/>
      <c r="AD655" s="20"/>
      <c r="AF655" s="20"/>
    </row>
    <row r="656" spans="5:32" s="19" customFormat="1" x14ac:dyDescent="0.25">
      <c r="E656" s="20"/>
      <c r="I656" s="20"/>
      <c r="J656" s="20"/>
      <c r="K656" s="20"/>
      <c r="L656" s="20"/>
      <c r="V656" s="25"/>
      <c r="AD656" s="20"/>
      <c r="AF656" s="20"/>
    </row>
    <row r="657" spans="5:32" s="19" customFormat="1" x14ac:dyDescent="0.25">
      <c r="E657" s="20"/>
      <c r="I657" s="20"/>
      <c r="J657" s="20"/>
      <c r="K657" s="20"/>
      <c r="L657" s="20"/>
      <c r="V657" s="25"/>
      <c r="AD657" s="20"/>
      <c r="AF657" s="20"/>
    </row>
    <row r="658" spans="5:32" s="19" customFormat="1" x14ac:dyDescent="0.25">
      <c r="E658" s="20"/>
      <c r="I658" s="20"/>
      <c r="J658" s="20"/>
      <c r="K658" s="20"/>
      <c r="L658" s="20"/>
      <c r="V658" s="25"/>
      <c r="AD658" s="20"/>
      <c r="AF658" s="20"/>
    </row>
    <row r="659" spans="5:32" s="19" customFormat="1" x14ac:dyDescent="0.25">
      <c r="E659" s="20"/>
      <c r="I659" s="20"/>
      <c r="J659" s="20"/>
      <c r="K659" s="20"/>
      <c r="L659" s="20"/>
      <c r="V659" s="25"/>
      <c r="AD659" s="20"/>
      <c r="AF659" s="20"/>
    </row>
    <row r="660" spans="5:32" s="19" customFormat="1" x14ac:dyDescent="0.25">
      <c r="E660" s="20"/>
      <c r="I660" s="20"/>
      <c r="J660" s="20"/>
      <c r="K660" s="20"/>
      <c r="L660" s="20"/>
      <c r="V660" s="25"/>
      <c r="AD660" s="20"/>
      <c r="AF660" s="20"/>
    </row>
    <row r="661" spans="5:32" s="19" customFormat="1" x14ac:dyDescent="0.25">
      <c r="E661" s="20"/>
      <c r="I661" s="20"/>
      <c r="J661" s="20"/>
      <c r="K661" s="20"/>
      <c r="L661" s="20"/>
      <c r="V661" s="25"/>
      <c r="AD661" s="20"/>
      <c r="AF661" s="20"/>
    </row>
    <row r="662" spans="5:32" s="19" customFormat="1" x14ac:dyDescent="0.25">
      <c r="E662" s="20"/>
      <c r="I662" s="20"/>
      <c r="J662" s="20"/>
      <c r="K662" s="20"/>
      <c r="L662" s="20"/>
      <c r="V662" s="25"/>
      <c r="AD662" s="20"/>
      <c r="AF662" s="20"/>
    </row>
    <row r="663" spans="5:32" s="19" customFormat="1" x14ac:dyDescent="0.25">
      <c r="E663" s="20"/>
      <c r="I663" s="20"/>
      <c r="J663" s="20"/>
      <c r="K663" s="20"/>
      <c r="L663" s="20"/>
      <c r="V663" s="25"/>
      <c r="AD663" s="20"/>
      <c r="AF663" s="20"/>
    </row>
    <row r="664" spans="5:32" s="19" customFormat="1" x14ac:dyDescent="0.25">
      <c r="E664" s="20"/>
      <c r="I664" s="20"/>
      <c r="J664" s="20"/>
      <c r="K664" s="20"/>
      <c r="L664" s="20"/>
      <c r="V664" s="25"/>
      <c r="AD664" s="20"/>
      <c r="AF664" s="20"/>
    </row>
    <row r="665" spans="5:32" s="19" customFormat="1" x14ac:dyDescent="0.25">
      <c r="E665" s="20"/>
      <c r="I665" s="20"/>
      <c r="J665" s="20"/>
      <c r="K665" s="20"/>
      <c r="L665" s="20"/>
      <c r="V665" s="25"/>
      <c r="AD665" s="20"/>
      <c r="AF665" s="20"/>
    </row>
    <row r="666" spans="5:32" s="19" customFormat="1" x14ac:dyDescent="0.25">
      <c r="E666" s="20"/>
      <c r="I666" s="20"/>
      <c r="J666" s="20"/>
      <c r="K666" s="20"/>
      <c r="L666" s="20"/>
      <c r="V666" s="25"/>
      <c r="AD666" s="20"/>
      <c r="AF666" s="20"/>
    </row>
    <row r="667" spans="5:32" s="19" customFormat="1" x14ac:dyDescent="0.25">
      <c r="E667" s="20"/>
      <c r="I667" s="20"/>
      <c r="J667" s="20"/>
      <c r="K667" s="20"/>
      <c r="L667" s="20"/>
      <c r="V667" s="25"/>
      <c r="AD667" s="20"/>
      <c r="AF667" s="20"/>
    </row>
    <row r="668" spans="5:32" s="19" customFormat="1" x14ac:dyDescent="0.25">
      <c r="E668" s="20"/>
      <c r="I668" s="20"/>
      <c r="J668" s="20"/>
      <c r="K668" s="20"/>
      <c r="L668" s="20"/>
      <c r="V668" s="25"/>
      <c r="AD668" s="20"/>
      <c r="AF668" s="20"/>
    </row>
    <row r="669" spans="5:32" s="19" customFormat="1" x14ac:dyDescent="0.25">
      <c r="E669" s="20"/>
      <c r="I669" s="20"/>
      <c r="J669" s="20"/>
      <c r="K669" s="20"/>
      <c r="L669" s="20"/>
      <c r="V669" s="25"/>
      <c r="AD669" s="20"/>
      <c r="AF669" s="20"/>
    </row>
    <row r="670" spans="5:32" s="19" customFormat="1" x14ac:dyDescent="0.25">
      <c r="E670" s="20"/>
      <c r="I670" s="20"/>
      <c r="J670" s="20"/>
      <c r="K670" s="20"/>
      <c r="L670" s="20"/>
      <c r="V670" s="25"/>
      <c r="AD670" s="20"/>
      <c r="AF670" s="20"/>
    </row>
    <row r="671" spans="5:32" s="19" customFormat="1" x14ac:dyDescent="0.25">
      <c r="E671" s="20"/>
      <c r="I671" s="20"/>
      <c r="J671" s="20"/>
      <c r="K671" s="20"/>
      <c r="L671" s="20"/>
      <c r="V671" s="25"/>
      <c r="AD671" s="20"/>
      <c r="AF671" s="20"/>
    </row>
    <row r="672" spans="5:32" s="19" customFormat="1" x14ac:dyDescent="0.25">
      <c r="E672" s="20"/>
      <c r="I672" s="20"/>
      <c r="J672" s="20"/>
      <c r="K672" s="20"/>
      <c r="L672" s="20"/>
      <c r="V672" s="25"/>
      <c r="AD672" s="20"/>
      <c r="AF672" s="20"/>
    </row>
    <row r="673" spans="5:32" s="19" customFormat="1" x14ac:dyDescent="0.25">
      <c r="E673" s="20"/>
      <c r="I673" s="20"/>
      <c r="J673" s="20"/>
      <c r="K673" s="20"/>
      <c r="L673" s="20"/>
      <c r="V673" s="25"/>
      <c r="AD673" s="20"/>
      <c r="AF673" s="20"/>
    </row>
    <row r="674" spans="5:32" s="19" customFormat="1" x14ac:dyDescent="0.25">
      <c r="E674" s="20"/>
      <c r="I674" s="20"/>
      <c r="J674" s="20"/>
      <c r="K674" s="20"/>
      <c r="L674" s="20"/>
      <c r="V674" s="25"/>
      <c r="AD674" s="20"/>
      <c r="AF674" s="20"/>
    </row>
    <row r="675" spans="5:32" s="19" customFormat="1" x14ac:dyDescent="0.25">
      <c r="E675" s="20"/>
      <c r="I675" s="20"/>
      <c r="J675" s="20"/>
      <c r="K675" s="20"/>
      <c r="L675" s="20"/>
      <c r="V675" s="25"/>
      <c r="AD675" s="20"/>
      <c r="AF675" s="20"/>
    </row>
    <row r="676" spans="5:32" s="19" customFormat="1" x14ac:dyDescent="0.25">
      <c r="E676" s="20"/>
      <c r="I676" s="20"/>
      <c r="J676" s="20"/>
      <c r="K676" s="20"/>
      <c r="L676" s="20"/>
      <c r="V676" s="25"/>
      <c r="AD676" s="20"/>
      <c r="AF676" s="20"/>
    </row>
    <row r="677" spans="5:32" s="19" customFormat="1" x14ac:dyDescent="0.25">
      <c r="E677" s="20"/>
      <c r="I677" s="20"/>
      <c r="J677" s="20"/>
      <c r="K677" s="20"/>
      <c r="L677" s="20"/>
      <c r="V677" s="25"/>
      <c r="AD677" s="20"/>
      <c r="AF677" s="20"/>
    </row>
    <row r="678" spans="5:32" s="19" customFormat="1" x14ac:dyDescent="0.25">
      <c r="E678" s="20"/>
      <c r="I678" s="20"/>
      <c r="J678" s="20"/>
      <c r="K678" s="20"/>
      <c r="L678" s="20"/>
      <c r="V678" s="25"/>
      <c r="AD678" s="20"/>
      <c r="AF678" s="20"/>
    </row>
    <row r="679" spans="5:32" s="19" customFormat="1" x14ac:dyDescent="0.25">
      <c r="E679" s="20"/>
      <c r="I679" s="20"/>
      <c r="J679" s="20"/>
      <c r="K679" s="20"/>
      <c r="L679" s="20"/>
      <c r="V679" s="25"/>
      <c r="AD679" s="20"/>
      <c r="AF679" s="20"/>
    </row>
    <row r="680" spans="5:32" s="19" customFormat="1" x14ac:dyDescent="0.25">
      <c r="E680" s="20"/>
      <c r="I680" s="20"/>
      <c r="J680" s="20"/>
      <c r="K680" s="20"/>
      <c r="L680" s="20"/>
      <c r="V680" s="25"/>
      <c r="AD680" s="20"/>
      <c r="AF680" s="20"/>
    </row>
    <row r="681" spans="5:32" s="19" customFormat="1" x14ac:dyDescent="0.25">
      <c r="E681" s="20"/>
      <c r="I681" s="20"/>
      <c r="J681" s="20"/>
      <c r="K681" s="20"/>
      <c r="L681" s="20"/>
      <c r="V681" s="25"/>
      <c r="AD681" s="20"/>
      <c r="AF681" s="20"/>
    </row>
    <row r="682" spans="5:32" s="19" customFormat="1" x14ac:dyDescent="0.25">
      <c r="E682" s="20"/>
      <c r="I682" s="20"/>
      <c r="J682" s="20"/>
      <c r="K682" s="20"/>
      <c r="L682" s="20"/>
      <c r="V682" s="25"/>
      <c r="AD682" s="20"/>
      <c r="AF682" s="20"/>
    </row>
    <row r="683" spans="5:32" s="19" customFormat="1" x14ac:dyDescent="0.25">
      <c r="E683" s="20"/>
      <c r="I683" s="20"/>
      <c r="J683" s="20"/>
      <c r="K683" s="20"/>
      <c r="L683" s="20"/>
      <c r="V683" s="25"/>
      <c r="AD683" s="20"/>
      <c r="AF683" s="20"/>
    </row>
    <row r="684" spans="5:32" s="19" customFormat="1" x14ac:dyDescent="0.25">
      <c r="E684" s="20"/>
      <c r="I684" s="20"/>
      <c r="J684" s="20"/>
      <c r="K684" s="20"/>
      <c r="L684" s="20"/>
      <c r="V684" s="25"/>
      <c r="AD684" s="20"/>
      <c r="AF684" s="20"/>
    </row>
    <row r="685" spans="5:32" s="19" customFormat="1" x14ac:dyDescent="0.25">
      <c r="E685" s="20"/>
      <c r="I685" s="20"/>
      <c r="J685" s="20"/>
      <c r="K685" s="20"/>
      <c r="L685" s="20"/>
      <c r="V685" s="25"/>
      <c r="AD685" s="20"/>
      <c r="AF685" s="20"/>
    </row>
    <row r="686" spans="5:32" s="19" customFormat="1" x14ac:dyDescent="0.25">
      <c r="E686" s="20"/>
      <c r="I686" s="20"/>
      <c r="J686" s="20"/>
      <c r="K686" s="20"/>
      <c r="L686" s="20"/>
      <c r="V686" s="25"/>
      <c r="AD686" s="20"/>
      <c r="AF686" s="20"/>
    </row>
    <row r="687" spans="5:32" s="19" customFormat="1" x14ac:dyDescent="0.25">
      <c r="E687" s="20"/>
      <c r="I687" s="20"/>
      <c r="J687" s="20"/>
      <c r="K687" s="20"/>
      <c r="L687" s="20"/>
      <c r="V687" s="25"/>
      <c r="AD687" s="20"/>
      <c r="AF687" s="20"/>
    </row>
    <row r="688" spans="5:32" s="19" customFormat="1" x14ac:dyDescent="0.25">
      <c r="E688" s="20"/>
      <c r="I688" s="20"/>
      <c r="J688" s="20"/>
      <c r="K688" s="20"/>
      <c r="L688" s="20"/>
      <c r="V688" s="25"/>
      <c r="AD688" s="20"/>
      <c r="AF688" s="20"/>
    </row>
    <row r="689" spans="5:32" s="19" customFormat="1" x14ac:dyDescent="0.25">
      <c r="E689" s="20"/>
      <c r="I689" s="20"/>
      <c r="J689" s="20"/>
      <c r="K689" s="20"/>
      <c r="L689" s="20"/>
      <c r="V689" s="25"/>
      <c r="AD689" s="20"/>
      <c r="AF689" s="20"/>
    </row>
    <row r="690" spans="5:32" s="19" customFormat="1" x14ac:dyDescent="0.25">
      <c r="E690" s="20"/>
      <c r="I690" s="20"/>
      <c r="J690" s="20"/>
      <c r="K690" s="20"/>
      <c r="L690" s="20"/>
      <c r="V690" s="25"/>
      <c r="AD690" s="20"/>
      <c r="AF690" s="20"/>
    </row>
    <row r="691" spans="5:32" s="19" customFormat="1" x14ac:dyDescent="0.25">
      <c r="E691" s="20"/>
      <c r="I691" s="20"/>
      <c r="J691" s="20"/>
      <c r="K691" s="20"/>
      <c r="L691" s="20"/>
      <c r="V691" s="25"/>
      <c r="AD691" s="20"/>
      <c r="AF691" s="20"/>
    </row>
    <row r="692" spans="5:32" s="19" customFormat="1" x14ac:dyDescent="0.25">
      <c r="E692" s="20"/>
      <c r="I692" s="20"/>
      <c r="J692" s="20"/>
      <c r="K692" s="20"/>
      <c r="L692" s="20"/>
      <c r="V692" s="25"/>
      <c r="AD692" s="20"/>
      <c r="AF692" s="20"/>
    </row>
    <row r="693" spans="5:32" s="19" customFormat="1" x14ac:dyDescent="0.25">
      <c r="E693" s="20"/>
      <c r="I693" s="20"/>
      <c r="J693" s="20"/>
      <c r="K693" s="20"/>
      <c r="L693" s="20"/>
      <c r="V693" s="25"/>
      <c r="AD693" s="20"/>
      <c r="AF693" s="20"/>
    </row>
    <row r="694" spans="5:32" s="19" customFormat="1" x14ac:dyDescent="0.25">
      <c r="E694" s="20"/>
      <c r="I694" s="20"/>
      <c r="J694" s="20"/>
      <c r="K694" s="20"/>
      <c r="L694" s="20"/>
      <c r="V694" s="25"/>
      <c r="AD694" s="20"/>
      <c r="AF694" s="20"/>
    </row>
    <row r="695" spans="5:32" s="19" customFormat="1" x14ac:dyDescent="0.25">
      <c r="E695" s="20"/>
      <c r="I695" s="20"/>
      <c r="J695" s="20"/>
      <c r="K695" s="20"/>
      <c r="L695" s="20"/>
      <c r="V695" s="25"/>
      <c r="AD695" s="20"/>
      <c r="AF695" s="20"/>
    </row>
    <row r="696" spans="5:32" s="19" customFormat="1" x14ac:dyDescent="0.25">
      <c r="E696" s="20"/>
      <c r="I696" s="20"/>
      <c r="J696" s="20"/>
      <c r="K696" s="20"/>
      <c r="L696" s="20"/>
      <c r="V696" s="25"/>
      <c r="AD696" s="20"/>
      <c r="AF696" s="20"/>
    </row>
    <row r="697" spans="5:32" s="19" customFormat="1" x14ac:dyDescent="0.25">
      <c r="E697" s="20"/>
      <c r="I697" s="20"/>
      <c r="J697" s="20"/>
      <c r="K697" s="20"/>
      <c r="L697" s="20"/>
      <c r="V697" s="25"/>
      <c r="AD697" s="20"/>
      <c r="AF697" s="20"/>
    </row>
    <row r="698" spans="5:32" s="19" customFormat="1" x14ac:dyDescent="0.25">
      <c r="E698" s="20"/>
      <c r="I698" s="20"/>
      <c r="J698" s="20"/>
      <c r="K698" s="20"/>
      <c r="L698" s="20"/>
      <c r="V698" s="25"/>
      <c r="AD698" s="20"/>
      <c r="AF698" s="20"/>
    </row>
    <row r="699" spans="5:32" s="19" customFormat="1" x14ac:dyDescent="0.25">
      <c r="E699" s="20"/>
      <c r="I699" s="20"/>
      <c r="J699" s="20"/>
      <c r="K699" s="20"/>
      <c r="L699" s="20"/>
      <c r="V699" s="25"/>
      <c r="AD699" s="20"/>
      <c r="AF699" s="20"/>
    </row>
    <row r="700" spans="5:32" s="19" customFormat="1" x14ac:dyDescent="0.25">
      <c r="E700" s="20"/>
      <c r="I700" s="20"/>
      <c r="J700" s="20"/>
      <c r="K700" s="20"/>
      <c r="L700" s="20"/>
      <c r="V700" s="25"/>
      <c r="AD700" s="20"/>
      <c r="AF700" s="20"/>
    </row>
    <row r="701" spans="5:32" s="19" customFormat="1" x14ac:dyDescent="0.25">
      <c r="E701" s="20"/>
      <c r="I701" s="20"/>
      <c r="J701" s="20"/>
      <c r="K701" s="20"/>
      <c r="L701" s="20"/>
      <c r="V701" s="25"/>
      <c r="AD701" s="20"/>
      <c r="AF701" s="20"/>
    </row>
    <row r="702" spans="5:32" s="19" customFormat="1" x14ac:dyDescent="0.25">
      <c r="E702" s="20"/>
      <c r="I702" s="20"/>
      <c r="J702" s="20"/>
      <c r="K702" s="20"/>
      <c r="L702" s="20"/>
      <c r="V702" s="25"/>
      <c r="AD702" s="20"/>
      <c r="AF702" s="20"/>
    </row>
    <row r="703" spans="5:32" s="19" customFormat="1" x14ac:dyDescent="0.25">
      <c r="E703" s="20"/>
      <c r="I703" s="20"/>
      <c r="J703" s="20"/>
      <c r="K703" s="20"/>
      <c r="L703" s="20"/>
      <c r="V703" s="25"/>
      <c r="AD703" s="20"/>
      <c r="AF703" s="20"/>
    </row>
    <row r="704" spans="5:32" s="19" customFormat="1" x14ac:dyDescent="0.25">
      <c r="E704" s="20"/>
      <c r="I704" s="20"/>
      <c r="J704" s="20"/>
      <c r="K704" s="20"/>
      <c r="L704" s="20"/>
      <c r="V704" s="25"/>
      <c r="AD704" s="20"/>
      <c r="AF704" s="20"/>
    </row>
    <row r="705" spans="5:32" s="19" customFormat="1" x14ac:dyDescent="0.25">
      <c r="E705" s="20"/>
      <c r="I705" s="20"/>
      <c r="J705" s="20"/>
      <c r="K705" s="20"/>
      <c r="L705" s="20"/>
      <c r="V705" s="25"/>
      <c r="AD705" s="20"/>
      <c r="AF705" s="20"/>
    </row>
    <row r="706" spans="5:32" s="19" customFormat="1" x14ac:dyDescent="0.25">
      <c r="E706" s="20"/>
      <c r="I706" s="20"/>
      <c r="J706" s="20"/>
      <c r="K706" s="20"/>
      <c r="L706" s="20"/>
      <c r="V706" s="25"/>
      <c r="AD706" s="20"/>
      <c r="AF706" s="20"/>
    </row>
    <row r="707" spans="5:32" s="19" customFormat="1" x14ac:dyDescent="0.25">
      <c r="E707" s="20"/>
      <c r="I707" s="20"/>
      <c r="J707" s="20"/>
      <c r="K707" s="20"/>
      <c r="L707" s="20"/>
      <c r="V707" s="25"/>
      <c r="AD707" s="20"/>
      <c r="AF707" s="20"/>
    </row>
    <row r="708" spans="5:32" s="19" customFormat="1" x14ac:dyDescent="0.25">
      <c r="E708" s="20"/>
      <c r="I708" s="20"/>
      <c r="J708" s="20"/>
      <c r="K708" s="20"/>
      <c r="L708" s="20"/>
      <c r="V708" s="25"/>
      <c r="AD708" s="20"/>
      <c r="AF708" s="20"/>
    </row>
    <row r="709" spans="5:32" s="19" customFormat="1" x14ac:dyDescent="0.25">
      <c r="E709" s="20"/>
      <c r="I709" s="20"/>
      <c r="J709" s="20"/>
      <c r="K709" s="20"/>
      <c r="L709" s="20"/>
      <c r="V709" s="25"/>
      <c r="AD709" s="20"/>
      <c r="AF709" s="20"/>
    </row>
    <row r="710" spans="5:32" s="19" customFormat="1" x14ac:dyDescent="0.25">
      <c r="E710" s="20"/>
      <c r="I710" s="20"/>
      <c r="J710" s="20"/>
      <c r="K710" s="20"/>
      <c r="L710" s="20"/>
      <c r="V710" s="25"/>
      <c r="AD710" s="20"/>
      <c r="AF710" s="20"/>
    </row>
    <row r="711" spans="5:32" s="19" customFormat="1" x14ac:dyDescent="0.25">
      <c r="E711" s="20"/>
      <c r="I711" s="20"/>
      <c r="J711" s="20"/>
      <c r="K711" s="20"/>
      <c r="L711" s="20"/>
      <c r="V711" s="25"/>
      <c r="AD711" s="20"/>
      <c r="AF711" s="20"/>
    </row>
    <row r="712" spans="5:32" s="19" customFormat="1" x14ac:dyDescent="0.25">
      <c r="E712" s="20"/>
      <c r="I712" s="20"/>
      <c r="J712" s="20"/>
      <c r="K712" s="20"/>
      <c r="L712" s="20"/>
      <c r="V712" s="25"/>
      <c r="AD712" s="20"/>
      <c r="AF712" s="20"/>
    </row>
    <row r="713" spans="5:32" s="19" customFormat="1" x14ac:dyDescent="0.25">
      <c r="E713" s="20"/>
      <c r="I713" s="20"/>
      <c r="J713" s="20"/>
      <c r="K713" s="20"/>
      <c r="L713" s="20"/>
      <c r="V713" s="25"/>
      <c r="AD713" s="20"/>
      <c r="AF713" s="20"/>
    </row>
    <row r="714" spans="5:32" s="19" customFormat="1" x14ac:dyDescent="0.25">
      <c r="E714" s="20"/>
      <c r="I714" s="20"/>
      <c r="J714" s="20"/>
      <c r="K714" s="20"/>
      <c r="L714" s="20"/>
      <c r="V714" s="25"/>
      <c r="AD714" s="20"/>
      <c r="AF714" s="20"/>
    </row>
    <row r="715" spans="5:32" s="19" customFormat="1" x14ac:dyDescent="0.25">
      <c r="E715" s="20"/>
      <c r="I715" s="20"/>
      <c r="J715" s="20"/>
      <c r="K715" s="20"/>
      <c r="L715" s="20"/>
      <c r="V715" s="25"/>
      <c r="AD715" s="20"/>
      <c r="AF715" s="20"/>
    </row>
    <row r="716" spans="5:32" s="19" customFormat="1" x14ac:dyDescent="0.25">
      <c r="E716" s="20"/>
      <c r="I716" s="20"/>
      <c r="J716" s="20"/>
      <c r="K716" s="20"/>
      <c r="L716" s="20"/>
      <c r="V716" s="25"/>
      <c r="AD716" s="20"/>
      <c r="AF716" s="20"/>
    </row>
    <row r="717" spans="5:32" s="19" customFormat="1" x14ac:dyDescent="0.25">
      <c r="E717" s="20"/>
      <c r="I717" s="20"/>
      <c r="J717" s="20"/>
      <c r="K717" s="20"/>
      <c r="L717" s="20"/>
      <c r="V717" s="25"/>
      <c r="AD717" s="20"/>
      <c r="AF717" s="20"/>
    </row>
    <row r="718" spans="5:32" s="19" customFormat="1" x14ac:dyDescent="0.25">
      <c r="E718" s="20"/>
      <c r="I718" s="20"/>
      <c r="J718" s="20"/>
      <c r="K718" s="20"/>
      <c r="L718" s="20"/>
      <c r="V718" s="25"/>
      <c r="AD718" s="20"/>
      <c r="AF718" s="20"/>
    </row>
    <row r="719" spans="5:32" s="19" customFormat="1" x14ac:dyDescent="0.25">
      <c r="E719" s="20"/>
      <c r="I719" s="20"/>
      <c r="J719" s="20"/>
      <c r="K719" s="20"/>
      <c r="L719" s="20"/>
      <c r="V719" s="25"/>
      <c r="AD719" s="20"/>
      <c r="AF719" s="20"/>
    </row>
    <row r="720" spans="5:32" s="19" customFormat="1" x14ac:dyDescent="0.25">
      <c r="E720" s="20"/>
      <c r="I720" s="20"/>
      <c r="J720" s="20"/>
      <c r="K720" s="20"/>
      <c r="L720" s="20"/>
      <c r="V720" s="25"/>
      <c r="AD720" s="20"/>
      <c r="AF720" s="20"/>
    </row>
    <row r="721" spans="5:32" s="19" customFormat="1" x14ac:dyDescent="0.25">
      <c r="E721" s="20"/>
      <c r="I721" s="20"/>
      <c r="J721" s="20"/>
      <c r="K721" s="20"/>
      <c r="L721" s="20"/>
      <c r="V721" s="25"/>
      <c r="AD721" s="20"/>
      <c r="AF721" s="20"/>
    </row>
    <row r="722" spans="5:32" s="19" customFormat="1" x14ac:dyDescent="0.25">
      <c r="E722" s="20"/>
      <c r="I722" s="20"/>
      <c r="J722" s="20"/>
      <c r="K722" s="20"/>
      <c r="L722" s="20"/>
      <c r="V722" s="25"/>
      <c r="AD722" s="20"/>
      <c r="AF722" s="20"/>
    </row>
    <row r="723" spans="5:32" s="19" customFormat="1" x14ac:dyDescent="0.25">
      <c r="E723" s="20"/>
      <c r="I723" s="20"/>
      <c r="J723" s="20"/>
      <c r="K723" s="20"/>
      <c r="L723" s="20"/>
      <c r="V723" s="25"/>
      <c r="AD723" s="20"/>
      <c r="AF723" s="20"/>
    </row>
    <row r="724" spans="5:32" s="19" customFormat="1" x14ac:dyDescent="0.25">
      <c r="E724" s="20"/>
      <c r="I724" s="20"/>
      <c r="J724" s="20"/>
      <c r="K724" s="20"/>
      <c r="L724" s="20"/>
      <c r="V724" s="25"/>
      <c r="AD724" s="20"/>
      <c r="AF724" s="20"/>
    </row>
    <row r="725" spans="5:32" s="19" customFormat="1" x14ac:dyDescent="0.25">
      <c r="E725" s="20"/>
      <c r="I725" s="20"/>
      <c r="J725" s="20"/>
      <c r="K725" s="20"/>
      <c r="L725" s="20"/>
      <c r="V725" s="25"/>
      <c r="AD725" s="20"/>
      <c r="AF725" s="20"/>
    </row>
    <row r="726" spans="5:32" s="19" customFormat="1" x14ac:dyDescent="0.25">
      <c r="E726" s="20"/>
      <c r="I726" s="20"/>
      <c r="J726" s="20"/>
      <c r="K726" s="20"/>
      <c r="L726" s="20"/>
      <c r="V726" s="25"/>
      <c r="AD726" s="20"/>
      <c r="AF726" s="20"/>
    </row>
    <row r="727" spans="5:32" s="19" customFormat="1" x14ac:dyDescent="0.25">
      <c r="E727" s="20"/>
      <c r="I727" s="20"/>
      <c r="J727" s="20"/>
      <c r="K727" s="20"/>
      <c r="L727" s="20"/>
      <c r="V727" s="25"/>
      <c r="AD727" s="20"/>
      <c r="AF727" s="20"/>
    </row>
    <row r="728" spans="5:32" s="19" customFormat="1" x14ac:dyDescent="0.25">
      <c r="E728" s="20"/>
      <c r="I728" s="20"/>
      <c r="J728" s="20"/>
      <c r="K728" s="20"/>
      <c r="L728" s="20"/>
      <c r="V728" s="25"/>
      <c r="AD728" s="20"/>
      <c r="AF728" s="20"/>
    </row>
    <row r="729" spans="5:32" s="19" customFormat="1" x14ac:dyDescent="0.25">
      <c r="E729" s="20"/>
      <c r="I729" s="20"/>
      <c r="J729" s="20"/>
      <c r="K729" s="20"/>
      <c r="L729" s="20"/>
      <c r="V729" s="25"/>
      <c r="AD729" s="20"/>
      <c r="AF729" s="20"/>
    </row>
    <row r="730" spans="5:32" s="19" customFormat="1" x14ac:dyDescent="0.25">
      <c r="E730" s="20"/>
      <c r="I730" s="20"/>
      <c r="J730" s="20"/>
      <c r="K730" s="20"/>
      <c r="L730" s="20"/>
      <c r="V730" s="25"/>
      <c r="AD730" s="20"/>
      <c r="AF730" s="20"/>
    </row>
    <row r="731" spans="5:32" s="19" customFormat="1" x14ac:dyDescent="0.25">
      <c r="E731" s="20"/>
      <c r="I731" s="20"/>
      <c r="J731" s="20"/>
      <c r="K731" s="20"/>
      <c r="L731" s="20"/>
      <c r="V731" s="25"/>
      <c r="AD731" s="20"/>
      <c r="AF731" s="20"/>
    </row>
    <row r="732" spans="5:32" s="19" customFormat="1" x14ac:dyDescent="0.25">
      <c r="E732" s="20"/>
      <c r="I732" s="20"/>
      <c r="J732" s="20"/>
      <c r="K732" s="20"/>
      <c r="L732" s="20"/>
      <c r="V732" s="25"/>
      <c r="AD732" s="20"/>
      <c r="AF732" s="20"/>
    </row>
    <row r="733" spans="5:32" s="19" customFormat="1" x14ac:dyDescent="0.25">
      <c r="E733" s="20"/>
      <c r="I733" s="20"/>
      <c r="J733" s="20"/>
      <c r="K733" s="20"/>
      <c r="L733" s="20"/>
      <c r="V733" s="25"/>
      <c r="AD733" s="20"/>
      <c r="AF733" s="20"/>
    </row>
    <row r="734" spans="5:32" s="19" customFormat="1" x14ac:dyDescent="0.25">
      <c r="E734" s="20"/>
      <c r="I734" s="20"/>
      <c r="J734" s="20"/>
      <c r="K734" s="20"/>
      <c r="L734" s="20"/>
      <c r="V734" s="25"/>
      <c r="AD734" s="20"/>
      <c r="AF734" s="20"/>
    </row>
    <row r="735" spans="5:32" s="19" customFormat="1" x14ac:dyDescent="0.25">
      <c r="E735" s="20"/>
      <c r="I735" s="20"/>
      <c r="J735" s="20"/>
      <c r="K735" s="20"/>
      <c r="L735" s="20"/>
      <c r="V735" s="25"/>
      <c r="AD735" s="20"/>
      <c r="AF735" s="20"/>
    </row>
    <row r="736" spans="5:32" s="19" customFormat="1" x14ac:dyDescent="0.25">
      <c r="E736" s="20"/>
      <c r="I736" s="20"/>
      <c r="J736" s="20"/>
      <c r="K736" s="20"/>
      <c r="L736" s="20"/>
      <c r="V736" s="25"/>
      <c r="AD736" s="20"/>
      <c r="AF736" s="20"/>
    </row>
    <row r="737" spans="5:32" s="19" customFormat="1" x14ac:dyDescent="0.25">
      <c r="E737" s="20"/>
      <c r="I737" s="20"/>
      <c r="J737" s="20"/>
      <c r="K737" s="20"/>
      <c r="L737" s="20"/>
      <c r="V737" s="25"/>
      <c r="AD737" s="20"/>
      <c r="AF737" s="20"/>
    </row>
    <row r="738" spans="5:32" s="19" customFormat="1" x14ac:dyDescent="0.25">
      <c r="E738" s="20"/>
      <c r="I738" s="20"/>
      <c r="J738" s="20"/>
      <c r="K738" s="20"/>
      <c r="L738" s="20"/>
      <c r="V738" s="25"/>
      <c r="AD738" s="20"/>
      <c r="AF738" s="20"/>
    </row>
    <row r="739" spans="5:32" s="19" customFormat="1" x14ac:dyDescent="0.25">
      <c r="E739" s="20"/>
      <c r="I739" s="20"/>
      <c r="J739" s="20"/>
      <c r="K739" s="20"/>
      <c r="L739" s="20"/>
      <c r="V739" s="25"/>
      <c r="AD739" s="20"/>
      <c r="AF739" s="20"/>
    </row>
    <row r="740" spans="5:32" s="19" customFormat="1" x14ac:dyDescent="0.25">
      <c r="E740" s="20"/>
      <c r="I740" s="20"/>
      <c r="J740" s="20"/>
      <c r="K740" s="20"/>
      <c r="L740" s="20"/>
      <c r="V740" s="25"/>
      <c r="AD740" s="20"/>
      <c r="AF740" s="20"/>
    </row>
    <row r="741" spans="5:32" s="19" customFormat="1" x14ac:dyDescent="0.25">
      <c r="E741" s="20"/>
      <c r="I741" s="20"/>
      <c r="J741" s="20"/>
      <c r="K741" s="20"/>
      <c r="L741" s="20"/>
      <c r="V741" s="25"/>
      <c r="AD741" s="20"/>
      <c r="AF741" s="20"/>
    </row>
    <row r="742" spans="5:32" s="19" customFormat="1" x14ac:dyDescent="0.25">
      <c r="E742" s="20"/>
      <c r="I742" s="20"/>
      <c r="J742" s="20"/>
      <c r="K742" s="20"/>
      <c r="L742" s="20"/>
      <c r="V742" s="25"/>
      <c r="AD742" s="20"/>
      <c r="AF742" s="20"/>
    </row>
    <row r="743" spans="5:32" s="19" customFormat="1" x14ac:dyDescent="0.25">
      <c r="E743" s="20"/>
      <c r="I743" s="20"/>
      <c r="J743" s="20"/>
      <c r="K743" s="20"/>
      <c r="L743" s="20"/>
      <c r="V743" s="25"/>
      <c r="AD743" s="20"/>
      <c r="AF743" s="20"/>
    </row>
    <row r="744" spans="5:32" s="19" customFormat="1" x14ac:dyDescent="0.25">
      <c r="E744" s="20"/>
      <c r="I744" s="20"/>
      <c r="J744" s="20"/>
      <c r="K744" s="20"/>
      <c r="L744" s="20"/>
      <c r="V744" s="25"/>
      <c r="AD744" s="20"/>
      <c r="AF744" s="20"/>
    </row>
    <row r="745" spans="5:32" s="19" customFormat="1" x14ac:dyDescent="0.25">
      <c r="E745" s="20"/>
      <c r="I745" s="20"/>
      <c r="J745" s="20"/>
      <c r="K745" s="20"/>
      <c r="L745" s="20"/>
      <c r="V745" s="25"/>
      <c r="AD745" s="20"/>
      <c r="AF745" s="20"/>
    </row>
    <row r="746" spans="5:32" s="19" customFormat="1" x14ac:dyDescent="0.25">
      <c r="E746" s="20"/>
      <c r="I746" s="20"/>
      <c r="J746" s="20"/>
      <c r="K746" s="20"/>
      <c r="L746" s="20"/>
      <c r="V746" s="25"/>
      <c r="AD746" s="20"/>
      <c r="AF746" s="20"/>
    </row>
    <row r="747" spans="5:32" s="19" customFormat="1" x14ac:dyDescent="0.25">
      <c r="E747" s="20"/>
      <c r="I747" s="20"/>
      <c r="J747" s="20"/>
      <c r="K747" s="20"/>
      <c r="L747" s="20"/>
      <c r="V747" s="25"/>
      <c r="AD747" s="20"/>
      <c r="AF747" s="20"/>
    </row>
    <row r="748" spans="5:32" s="19" customFormat="1" x14ac:dyDescent="0.25">
      <c r="E748" s="20"/>
      <c r="I748" s="20"/>
      <c r="J748" s="20"/>
      <c r="K748" s="20"/>
      <c r="L748" s="20"/>
      <c r="V748" s="25"/>
      <c r="AD748" s="20"/>
      <c r="AF748" s="20"/>
    </row>
    <row r="749" spans="5:32" s="19" customFormat="1" x14ac:dyDescent="0.25">
      <c r="E749" s="20"/>
      <c r="I749" s="20"/>
      <c r="J749" s="20"/>
      <c r="K749" s="20"/>
      <c r="L749" s="20"/>
      <c r="V749" s="25"/>
      <c r="AD749" s="20"/>
      <c r="AF749" s="20"/>
    </row>
    <row r="750" spans="5:32" s="19" customFormat="1" x14ac:dyDescent="0.25">
      <c r="E750" s="20"/>
      <c r="I750" s="20"/>
      <c r="J750" s="20"/>
      <c r="K750" s="20"/>
      <c r="L750" s="20"/>
      <c r="V750" s="25"/>
      <c r="AD750" s="20"/>
      <c r="AF750" s="20"/>
    </row>
    <row r="751" spans="5:32" s="19" customFormat="1" x14ac:dyDescent="0.25">
      <c r="E751" s="20"/>
      <c r="I751" s="20"/>
      <c r="J751" s="20"/>
      <c r="K751" s="20"/>
      <c r="L751" s="20"/>
      <c r="V751" s="25"/>
      <c r="AD751" s="20"/>
      <c r="AF751" s="20"/>
    </row>
    <row r="752" spans="5:32" s="19" customFormat="1" x14ac:dyDescent="0.25">
      <c r="E752" s="20"/>
      <c r="I752" s="20"/>
      <c r="J752" s="20"/>
      <c r="K752" s="20"/>
      <c r="L752" s="20"/>
      <c r="V752" s="25"/>
      <c r="AD752" s="20"/>
      <c r="AF752" s="20"/>
    </row>
    <row r="753" spans="5:32" s="19" customFormat="1" x14ac:dyDescent="0.25">
      <c r="E753" s="20"/>
      <c r="I753" s="20"/>
      <c r="J753" s="20"/>
      <c r="K753" s="20"/>
      <c r="L753" s="20"/>
      <c r="V753" s="25"/>
      <c r="AD753" s="20"/>
      <c r="AF753" s="20"/>
    </row>
    <row r="754" spans="5:32" s="19" customFormat="1" x14ac:dyDescent="0.25">
      <c r="E754" s="20"/>
      <c r="I754" s="20"/>
      <c r="J754" s="20"/>
      <c r="K754" s="20"/>
      <c r="L754" s="20"/>
      <c r="V754" s="25"/>
      <c r="AD754" s="20"/>
      <c r="AF754" s="20"/>
    </row>
    <row r="755" spans="5:32" s="19" customFormat="1" x14ac:dyDescent="0.25">
      <c r="E755" s="20"/>
      <c r="I755" s="20"/>
      <c r="J755" s="20"/>
      <c r="K755" s="20"/>
      <c r="L755" s="20"/>
      <c r="V755" s="25"/>
      <c r="AD755" s="20"/>
      <c r="AF755" s="20"/>
    </row>
    <row r="756" spans="5:32" s="19" customFormat="1" x14ac:dyDescent="0.25">
      <c r="E756" s="20"/>
      <c r="I756" s="20"/>
      <c r="J756" s="20"/>
      <c r="K756" s="20"/>
      <c r="L756" s="20"/>
      <c r="V756" s="25"/>
      <c r="AD756" s="20"/>
      <c r="AF756" s="20"/>
    </row>
    <row r="757" spans="5:32" s="19" customFormat="1" x14ac:dyDescent="0.25">
      <c r="E757" s="20"/>
      <c r="I757" s="20"/>
      <c r="J757" s="20"/>
      <c r="K757" s="20"/>
      <c r="L757" s="20"/>
      <c r="V757" s="25"/>
      <c r="AD757" s="20"/>
      <c r="AF757" s="20"/>
    </row>
    <row r="758" spans="5:32" s="19" customFormat="1" x14ac:dyDescent="0.25">
      <c r="E758" s="20"/>
      <c r="I758" s="20"/>
      <c r="J758" s="20"/>
      <c r="K758" s="20"/>
      <c r="L758" s="20"/>
      <c r="V758" s="25"/>
      <c r="AD758" s="20"/>
      <c r="AF758" s="20"/>
    </row>
    <row r="759" spans="5:32" s="19" customFormat="1" x14ac:dyDescent="0.25">
      <c r="E759" s="20"/>
      <c r="I759" s="20"/>
      <c r="J759" s="20"/>
      <c r="K759" s="20"/>
      <c r="L759" s="20"/>
      <c r="V759" s="25"/>
      <c r="AD759" s="20"/>
      <c r="AF759" s="20"/>
    </row>
    <row r="760" spans="5:32" s="19" customFormat="1" x14ac:dyDescent="0.25">
      <c r="E760" s="20"/>
      <c r="I760" s="20"/>
      <c r="J760" s="20"/>
      <c r="K760" s="20"/>
      <c r="L760" s="20"/>
      <c r="V760" s="25"/>
      <c r="AD760" s="20"/>
      <c r="AF760" s="20"/>
    </row>
    <row r="761" spans="5:32" s="19" customFormat="1" x14ac:dyDescent="0.25">
      <c r="E761" s="20"/>
      <c r="I761" s="20"/>
      <c r="J761" s="20"/>
      <c r="K761" s="20"/>
      <c r="L761" s="20"/>
      <c r="V761" s="25"/>
      <c r="AD761" s="20"/>
      <c r="AF761" s="20"/>
    </row>
    <row r="762" spans="5:32" s="19" customFormat="1" x14ac:dyDescent="0.25">
      <c r="E762" s="20"/>
      <c r="I762" s="20"/>
      <c r="J762" s="20"/>
      <c r="K762" s="20"/>
      <c r="L762" s="20"/>
      <c r="V762" s="25"/>
      <c r="AD762" s="20"/>
      <c r="AF762" s="20"/>
    </row>
    <row r="763" spans="5:32" s="19" customFormat="1" x14ac:dyDescent="0.25">
      <c r="E763" s="20"/>
      <c r="I763" s="20"/>
      <c r="J763" s="20"/>
      <c r="K763" s="20"/>
      <c r="L763" s="20"/>
      <c r="V763" s="25"/>
      <c r="AD763" s="20"/>
      <c r="AF763" s="20"/>
    </row>
    <row r="764" spans="5:32" s="19" customFormat="1" x14ac:dyDescent="0.25">
      <c r="E764" s="20"/>
      <c r="I764" s="20"/>
      <c r="J764" s="20"/>
      <c r="K764" s="20"/>
      <c r="L764" s="20"/>
      <c r="V764" s="25"/>
      <c r="AD764" s="20"/>
      <c r="AF764" s="20"/>
    </row>
    <row r="765" spans="5:32" s="19" customFormat="1" x14ac:dyDescent="0.25">
      <c r="E765" s="20"/>
      <c r="I765" s="20"/>
      <c r="J765" s="20"/>
      <c r="K765" s="20"/>
      <c r="L765" s="20"/>
      <c r="V765" s="25"/>
      <c r="AD765" s="20"/>
      <c r="AF765" s="20"/>
    </row>
    <row r="766" spans="5:32" s="19" customFormat="1" x14ac:dyDescent="0.25">
      <c r="E766" s="20"/>
      <c r="I766" s="20"/>
      <c r="J766" s="20"/>
      <c r="K766" s="20"/>
      <c r="L766" s="20"/>
      <c r="V766" s="25"/>
      <c r="AD766" s="20"/>
      <c r="AF766" s="20"/>
    </row>
    <row r="767" spans="5:32" s="19" customFormat="1" x14ac:dyDescent="0.25">
      <c r="E767" s="20"/>
      <c r="I767" s="20"/>
      <c r="J767" s="20"/>
      <c r="K767" s="20"/>
      <c r="L767" s="20"/>
      <c r="V767" s="25"/>
      <c r="AD767" s="20"/>
      <c r="AF767" s="20"/>
    </row>
    <row r="768" spans="5:32" s="19" customFormat="1" x14ac:dyDescent="0.25">
      <c r="E768" s="20"/>
      <c r="I768" s="20"/>
      <c r="J768" s="20"/>
      <c r="K768" s="20"/>
      <c r="L768" s="20"/>
      <c r="V768" s="25"/>
      <c r="AD768" s="20"/>
      <c r="AF768" s="20"/>
    </row>
    <row r="769" spans="5:32" s="19" customFormat="1" x14ac:dyDescent="0.25">
      <c r="E769" s="20"/>
      <c r="I769" s="20"/>
      <c r="J769" s="20"/>
      <c r="K769" s="20"/>
      <c r="L769" s="20"/>
      <c r="V769" s="25"/>
      <c r="AD769" s="20"/>
      <c r="AF769" s="20"/>
    </row>
    <row r="770" spans="5:32" s="19" customFormat="1" x14ac:dyDescent="0.25">
      <c r="E770" s="20"/>
      <c r="I770" s="20"/>
      <c r="J770" s="20"/>
      <c r="K770" s="20"/>
      <c r="L770" s="20"/>
      <c r="V770" s="25"/>
      <c r="AD770" s="20"/>
      <c r="AF770" s="20"/>
    </row>
    <row r="771" spans="5:32" s="19" customFormat="1" x14ac:dyDescent="0.25">
      <c r="E771" s="20"/>
      <c r="I771" s="20"/>
      <c r="J771" s="20"/>
      <c r="K771" s="20"/>
      <c r="L771" s="20"/>
      <c r="V771" s="25"/>
      <c r="AD771" s="20"/>
      <c r="AF771" s="20"/>
    </row>
    <row r="772" spans="5:32" s="19" customFormat="1" x14ac:dyDescent="0.25">
      <c r="E772" s="20"/>
      <c r="I772" s="20"/>
      <c r="J772" s="20"/>
      <c r="K772" s="20"/>
      <c r="L772" s="20"/>
      <c r="V772" s="25"/>
      <c r="AD772" s="20"/>
      <c r="AF772" s="20"/>
    </row>
    <row r="773" spans="5:32" s="19" customFormat="1" x14ac:dyDescent="0.25">
      <c r="E773" s="20"/>
      <c r="I773" s="20"/>
      <c r="J773" s="20"/>
      <c r="K773" s="20"/>
      <c r="L773" s="20"/>
      <c r="V773" s="25"/>
      <c r="AD773" s="20"/>
      <c r="AF773" s="20"/>
    </row>
    <row r="774" spans="5:32" s="19" customFormat="1" x14ac:dyDescent="0.25">
      <c r="E774" s="20"/>
      <c r="I774" s="20"/>
      <c r="J774" s="20"/>
      <c r="K774" s="20"/>
      <c r="L774" s="20"/>
      <c r="V774" s="25"/>
      <c r="AD774" s="20"/>
      <c r="AF774" s="20"/>
    </row>
    <row r="775" spans="5:32" s="19" customFormat="1" x14ac:dyDescent="0.25">
      <c r="E775" s="20"/>
      <c r="I775" s="20"/>
      <c r="J775" s="20"/>
      <c r="K775" s="20"/>
      <c r="L775" s="20"/>
      <c r="V775" s="25"/>
      <c r="AD775" s="20"/>
      <c r="AF775" s="20"/>
    </row>
    <row r="776" spans="5:32" s="19" customFormat="1" x14ac:dyDescent="0.25">
      <c r="E776" s="20"/>
      <c r="I776" s="20"/>
      <c r="J776" s="20"/>
      <c r="K776" s="20"/>
      <c r="L776" s="20"/>
      <c r="V776" s="25"/>
      <c r="AD776" s="20"/>
      <c r="AF776" s="20"/>
    </row>
    <row r="777" spans="5:32" s="19" customFormat="1" x14ac:dyDescent="0.25">
      <c r="E777" s="20"/>
      <c r="I777" s="20"/>
      <c r="J777" s="20"/>
      <c r="K777" s="20"/>
      <c r="L777" s="20"/>
      <c r="V777" s="25"/>
      <c r="AD777" s="20"/>
      <c r="AF777" s="20"/>
    </row>
    <row r="778" spans="5:32" s="19" customFormat="1" x14ac:dyDescent="0.25">
      <c r="E778" s="20"/>
      <c r="I778" s="20"/>
      <c r="J778" s="20"/>
      <c r="K778" s="20"/>
      <c r="L778" s="20"/>
      <c r="V778" s="25"/>
      <c r="AD778" s="20"/>
      <c r="AF778" s="20"/>
    </row>
    <row r="779" spans="5:32" s="19" customFormat="1" x14ac:dyDescent="0.25">
      <c r="E779" s="20"/>
      <c r="I779" s="20"/>
      <c r="J779" s="20"/>
      <c r="K779" s="20"/>
      <c r="L779" s="20"/>
      <c r="V779" s="25"/>
      <c r="AD779" s="20"/>
      <c r="AF779" s="20"/>
    </row>
    <row r="780" spans="5:32" s="19" customFormat="1" x14ac:dyDescent="0.25">
      <c r="E780" s="20"/>
      <c r="I780" s="20"/>
      <c r="J780" s="20"/>
      <c r="K780" s="20"/>
      <c r="L780" s="20"/>
      <c r="V780" s="25"/>
      <c r="AD780" s="20"/>
      <c r="AF780" s="20"/>
    </row>
    <row r="781" spans="5:32" s="19" customFormat="1" x14ac:dyDescent="0.25">
      <c r="E781" s="20"/>
      <c r="I781" s="20"/>
      <c r="J781" s="20"/>
      <c r="K781" s="20"/>
      <c r="L781" s="20"/>
      <c r="V781" s="25"/>
      <c r="AD781" s="20"/>
      <c r="AF781" s="20"/>
    </row>
    <row r="782" spans="5:32" s="19" customFormat="1" x14ac:dyDescent="0.25">
      <c r="E782" s="20"/>
      <c r="I782" s="20"/>
      <c r="J782" s="20"/>
      <c r="K782" s="20"/>
      <c r="L782" s="20"/>
      <c r="V782" s="25"/>
      <c r="AD782" s="20"/>
      <c r="AF782" s="20"/>
    </row>
    <row r="783" spans="5:32" s="19" customFormat="1" x14ac:dyDescent="0.25">
      <c r="E783" s="20"/>
      <c r="I783" s="20"/>
      <c r="J783" s="20"/>
      <c r="K783" s="20"/>
      <c r="L783" s="20"/>
      <c r="V783" s="25"/>
      <c r="AD783" s="20"/>
      <c r="AF783" s="20"/>
    </row>
    <row r="784" spans="5:32" s="19" customFormat="1" x14ac:dyDescent="0.25">
      <c r="E784" s="20"/>
      <c r="I784" s="20"/>
      <c r="J784" s="20"/>
      <c r="K784" s="20"/>
      <c r="L784" s="20"/>
      <c r="V784" s="25"/>
      <c r="AD784" s="20"/>
      <c r="AF784" s="20"/>
    </row>
    <row r="785" spans="5:32" s="19" customFormat="1" x14ac:dyDescent="0.25">
      <c r="E785" s="20"/>
      <c r="I785" s="20"/>
      <c r="J785" s="20"/>
      <c r="K785" s="20"/>
      <c r="L785" s="20"/>
      <c r="V785" s="25"/>
      <c r="AD785" s="20"/>
      <c r="AF785" s="20"/>
    </row>
    <row r="786" spans="5:32" s="19" customFormat="1" x14ac:dyDescent="0.25">
      <c r="E786" s="20"/>
      <c r="I786" s="20"/>
      <c r="J786" s="20"/>
      <c r="K786" s="20"/>
      <c r="L786" s="20"/>
      <c r="V786" s="25"/>
      <c r="AD786" s="20"/>
      <c r="AF786" s="20"/>
    </row>
    <row r="787" spans="5:32" s="19" customFormat="1" x14ac:dyDescent="0.25">
      <c r="E787" s="20"/>
      <c r="I787" s="20"/>
      <c r="J787" s="20"/>
      <c r="K787" s="20"/>
      <c r="L787" s="20"/>
      <c r="V787" s="25"/>
      <c r="AD787" s="20"/>
      <c r="AF787" s="20"/>
    </row>
    <row r="788" spans="5:32" s="19" customFormat="1" x14ac:dyDescent="0.25">
      <c r="E788" s="20"/>
      <c r="I788" s="20"/>
      <c r="J788" s="20"/>
      <c r="K788" s="20"/>
      <c r="L788" s="20"/>
      <c r="V788" s="25"/>
      <c r="AD788" s="20"/>
      <c r="AF788" s="20"/>
    </row>
    <row r="789" spans="5:32" s="19" customFormat="1" x14ac:dyDescent="0.25">
      <c r="E789" s="20"/>
      <c r="I789" s="20"/>
      <c r="J789" s="20"/>
      <c r="K789" s="20"/>
      <c r="L789" s="20"/>
      <c r="V789" s="25"/>
      <c r="AD789" s="20"/>
      <c r="AF789" s="20"/>
    </row>
    <row r="790" spans="5:32" s="19" customFormat="1" x14ac:dyDescent="0.25">
      <c r="E790" s="20"/>
      <c r="I790" s="20"/>
      <c r="J790" s="20"/>
      <c r="K790" s="20"/>
      <c r="L790" s="20"/>
      <c r="V790" s="25"/>
      <c r="AD790" s="20"/>
      <c r="AF790" s="20"/>
    </row>
    <row r="791" spans="5:32" s="19" customFormat="1" x14ac:dyDescent="0.25">
      <c r="E791" s="20"/>
      <c r="I791" s="20"/>
      <c r="J791" s="20"/>
      <c r="K791" s="20"/>
      <c r="L791" s="20"/>
      <c r="V791" s="25"/>
      <c r="AD791" s="20"/>
      <c r="AF791" s="20"/>
    </row>
    <row r="792" spans="5:32" s="19" customFormat="1" x14ac:dyDescent="0.25">
      <c r="E792" s="20"/>
      <c r="I792" s="20"/>
      <c r="J792" s="20"/>
      <c r="K792" s="20"/>
      <c r="L792" s="20"/>
      <c r="V792" s="25"/>
      <c r="AD792" s="20"/>
      <c r="AF792" s="20"/>
    </row>
    <row r="793" spans="5:32" s="19" customFormat="1" x14ac:dyDescent="0.25">
      <c r="E793" s="20"/>
      <c r="I793" s="20"/>
      <c r="J793" s="20"/>
      <c r="K793" s="20"/>
      <c r="L793" s="20"/>
      <c r="V793" s="25"/>
      <c r="AD793" s="20"/>
      <c r="AF793" s="20"/>
    </row>
    <row r="794" spans="5:32" s="19" customFormat="1" x14ac:dyDescent="0.25">
      <c r="E794" s="20"/>
      <c r="I794" s="20"/>
      <c r="J794" s="20"/>
      <c r="K794" s="20"/>
      <c r="L794" s="20"/>
      <c r="V794" s="25"/>
      <c r="AD794" s="20"/>
      <c r="AF794" s="20"/>
    </row>
    <row r="795" spans="5:32" s="19" customFormat="1" x14ac:dyDescent="0.25">
      <c r="E795" s="20"/>
      <c r="I795" s="20"/>
      <c r="J795" s="20"/>
      <c r="K795" s="20"/>
      <c r="L795" s="20"/>
      <c r="V795" s="25"/>
      <c r="AD795" s="20"/>
      <c r="AF795" s="20"/>
    </row>
    <row r="796" spans="5:32" s="19" customFormat="1" x14ac:dyDescent="0.25">
      <c r="E796" s="20"/>
      <c r="I796" s="20"/>
      <c r="J796" s="20"/>
      <c r="K796" s="20"/>
      <c r="L796" s="20"/>
      <c r="V796" s="25"/>
      <c r="AD796" s="20"/>
      <c r="AF796" s="20"/>
    </row>
    <row r="797" spans="5:32" s="19" customFormat="1" x14ac:dyDescent="0.25">
      <c r="E797" s="20"/>
      <c r="I797" s="20"/>
      <c r="J797" s="20"/>
      <c r="K797" s="20"/>
      <c r="L797" s="20"/>
      <c r="V797" s="25"/>
      <c r="AD797" s="20"/>
      <c r="AF797" s="20"/>
    </row>
    <row r="798" spans="5:32" s="19" customFormat="1" x14ac:dyDescent="0.25">
      <c r="E798" s="20"/>
      <c r="I798" s="20"/>
      <c r="J798" s="20"/>
      <c r="K798" s="20"/>
      <c r="L798" s="20"/>
      <c r="V798" s="25"/>
      <c r="AD798" s="20"/>
      <c r="AF798" s="20"/>
    </row>
    <row r="799" spans="5:32" s="19" customFormat="1" x14ac:dyDescent="0.25">
      <c r="E799" s="20"/>
      <c r="I799" s="20"/>
      <c r="J799" s="20"/>
      <c r="K799" s="20"/>
      <c r="L799" s="20"/>
      <c r="V799" s="25"/>
      <c r="AD799" s="20"/>
      <c r="AF799" s="20"/>
    </row>
    <row r="800" spans="5:32" s="19" customFormat="1" x14ac:dyDescent="0.25">
      <c r="E800" s="20"/>
      <c r="I800" s="20"/>
      <c r="J800" s="20"/>
      <c r="K800" s="20"/>
      <c r="L800" s="20"/>
      <c r="V800" s="25"/>
      <c r="AD800" s="20"/>
      <c r="AF800" s="20"/>
    </row>
    <row r="801" spans="5:32" s="19" customFormat="1" x14ac:dyDescent="0.25">
      <c r="E801" s="20"/>
      <c r="I801" s="20"/>
      <c r="J801" s="20"/>
      <c r="K801" s="20"/>
      <c r="L801" s="20"/>
      <c r="V801" s="25"/>
      <c r="AD801" s="20"/>
      <c r="AF801" s="20"/>
    </row>
    <row r="802" spans="5:32" s="19" customFormat="1" x14ac:dyDescent="0.25">
      <c r="E802" s="20"/>
      <c r="I802" s="20"/>
      <c r="J802" s="20"/>
      <c r="K802" s="20"/>
      <c r="L802" s="20"/>
      <c r="V802" s="25"/>
      <c r="AD802" s="20"/>
      <c r="AF802" s="20"/>
    </row>
    <row r="803" spans="5:32" s="19" customFormat="1" x14ac:dyDescent="0.25">
      <c r="E803" s="20"/>
      <c r="I803" s="20"/>
      <c r="J803" s="20"/>
      <c r="K803" s="20"/>
      <c r="L803" s="20"/>
      <c r="V803" s="25"/>
      <c r="AD803" s="20"/>
      <c r="AF803" s="20"/>
    </row>
    <row r="804" spans="5:32" s="19" customFormat="1" x14ac:dyDescent="0.25">
      <c r="E804" s="20"/>
      <c r="I804" s="20"/>
      <c r="J804" s="20"/>
      <c r="K804" s="20"/>
      <c r="L804" s="20"/>
      <c r="V804" s="25"/>
      <c r="AD804" s="20"/>
      <c r="AF804" s="20"/>
    </row>
    <row r="805" spans="5:32" s="19" customFormat="1" x14ac:dyDescent="0.25">
      <c r="E805" s="20"/>
      <c r="I805" s="20"/>
      <c r="J805" s="20"/>
      <c r="K805" s="20"/>
      <c r="L805" s="20"/>
      <c r="V805" s="25"/>
      <c r="AD805" s="20"/>
      <c r="AF805" s="20"/>
    </row>
    <row r="806" spans="5:32" s="19" customFormat="1" x14ac:dyDescent="0.25">
      <c r="E806" s="20"/>
      <c r="I806" s="20"/>
      <c r="J806" s="20"/>
      <c r="K806" s="20"/>
      <c r="L806" s="20"/>
      <c r="V806" s="25"/>
      <c r="AD806" s="20"/>
      <c r="AF806" s="20"/>
    </row>
    <row r="807" spans="5:32" s="19" customFormat="1" x14ac:dyDescent="0.25">
      <c r="E807" s="20"/>
      <c r="I807" s="20"/>
      <c r="J807" s="20"/>
      <c r="K807" s="20"/>
      <c r="L807" s="20"/>
      <c r="V807" s="25"/>
      <c r="AD807" s="20"/>
      <c r="AF807" s="20"/>
    </row>
    <row r="808" spans="5:32" s="19" customFormat="1" x14ac:dyDescent="0.25">
      <c r="E808" s="20"/>
      <c r="I808" s="20"/>
      <c r="J808" s="20"/>
      <c r="K808" s="20"/>
      <c r="L808" s="20"/>
      <c r="V808" s="25"/>
      <c r="AD808" s="20"/>
      <c r="AF808" s="20"/>
    </row>
    <row r="809" spans="5:32" s="19" customFormat="1" x14ac:dyDescent="0.25">
      <c r="E809" s="20"/>
      <c r="I809" s="20"/>
      <c r="J809" s="20"/>
      <c r="K809" s="20"/>
      <c r="L809" s="20"/>
      <c r="V809" s="25"/>
      <c r="AD809" s="20"/>
      <c r="AF809" s="20"/>
    </row>
    <row r="810" spans="5:32" s="19" customFormat="1" x14ac:dyDescent="0.25">
      <c r="E810" s="20"/>
      <c r="I810" s="20"/>
      <c r="J810" s="20"/>
      <c r="K810" s="20"/>
      <c r="L810" s="20"/>
      <c r="V810" s="25"/>
      <c r="AD810" s="20"/>
      <c r="AF810" s="20"/>
    </row>
    <row r="811" spans="5:32" s="19" customFormat="1" x14ac:dyDescent="0.25">
      <c r="E811" s="20"/>
      <c r="I811" s="20"/>
      <c r="J811" s="20"/>
      <c r="K811" s="20"/>
      <c r="L811" s="20"/>
      <c r="V811" s="25"/>
      <c r="AD811" s="20"/>
      <c r="AF811" s="20"/>
    </row>
    <row r="812" spans="5:32" s="19" customFormat="1" x14ac:dyDescent="0.25">
      <c r="E812" s="20"/>
      <c r="I812" s="20"/>
      <c r="J812" s="20"/>
      <c r="K812" s="20"/>
      <c r="L812" s="20"/>
      <c r="V812" s="25"/>
      <c r="AD812" s="20"/>
      <c r="AF812" s="20"/>
    </row>
    <row r="813" spans="5:32" s="19" customFormat="1" x14ac:dyDescent="0.25">
      <c r="E813" s="20"/>
      <c r="I813" s="20"/>
      <c r="J813" s="20"/>
      <c r="K813" s="20"/>
      <c r="L813" s="20"/>
      <c r="V813" s="25"/>
      <c r="AD813" s="20"/>
      <c r="AF813" s="20"/>
    </row>
    <row r="814" spans="5:32" s="19" customFormat="1" x14ac:dyDescent="0.25">
      <c r="E814" s="20"/>
      <c r="I814" s="20"/>
      <c r="J814" s="20"/>
      <c r="K814" s="20"/>
      <c r="L814" s="20"/>
      <c r="V814" s="25"/>
      <c r="AD814" s="20"/>
      <c r="AF814" s="20"/>
    </row>
    <row r="815" spans="5:32" s="19" customFormat="1" x14ac:dyDescent="0.25">
      <c r="E815" s="20"/>
      <c r="I815" s="20"/>
      <c r="J815" s="20"/>
      <c r="K815" s="20"/>
      <c r="L815" s="20"/>
      <c r="V815" s="25"/>
      <c r="AD815" s="20"/>
      <c r="AF815" s="20"/>
    </row>
    <row r="816" spans="5:32" s="19" customFormat="1" x14ac:dyDescent="0.25">
      <c r="E816" s="20"/>
      <c r="I816" s="20"/>
      <c r="J816" s="20"/>
      <c r="K816" s="20"/>
      <c r="L816" s="20"/>
      <c r="V816" s="25"/>
      <c r="AD816" s="20"/>
      <c r="AF816" s="20"/>
    </row>
    <row r="817" spans="5:32" s="19" customFormat="1" x14ac:dyDescent="0.25">
      <c r="E817" s="20"/>
      <c r="I817" s="20"/>
      <c r="J817" s="20"/>
      <c r="K817" s="20"/>
      <c r="L817" s="20"/>
      <c r="V817" s="25"/>
      <c r="AD817" s="20"/>
      <c r="AF817" s="20"/>
    </row>
    <row r="818" spans="5:32" s="19" customFormat="1" x14ac:dyDescent="0.25">
      <c r="E818" s="20"/>
      <c r="I818" s="20"/>
      <c r="J818" s="20"/>
      <c r="K818" s="20"/>
      <c r="L818" s="20"/>
      <c r="V818" s="25"/>
      <c r="AD818" s="20"/>
      <c r="AF818" s="20"/>
    </row>
    <row r="819" spans="5:32" s="19" customFormat="1" x14ac:dyDescent="0.25">
      <c r="E819" s="20"/>
      <c r="I819" s="20"/>
      <c r="J819" s="20"/>
      <c r="K819" s="20"/>
      <c r="L819" s="20"/>
      <c r="V819" s="25"/>
      <c r="AD819" s="20"/>
      <c r="AF819" s="20"/>
    </row>
    <row r="820" spans="5:32" s="19" customFormat="1" x14ac:dyDescent="0.25">
      <c r="E820" s="20"/>
      <c r="I820" s="20"/>
      <c r="J820" s="20"/>
      <c r="K820" s="20"/>
      <c r="L820" s="20"/>
      <c r="V820" s="25"/>
      <c r="AD820" s="20"/>
      <c r="AF820" s="20"/>
    </row>
    <row r="821" spans="5:32" s="19" customFormat="1" x14ac:dyDescent="0.25">
      <c r="E821" s="20"/>
      <c r="I821" s="20"/>
      <c r="J821" s="20"/>
      <c r="K821" s="20"/>
      <c r="L821" s="20"/>
      <c r="V821" s="25"/>
      <c r="AD821" s="20"/>
      <c r="AF821" s="20"/>
    </row>
    <row r="822" spans="5:32" s="19" customFormat="1" x14ac:dyDescent="0.25">
      <c r="E822" s="20"/>
      <c r="I822" s="20"/>
      <c r="J822" s="20"/>
      <c r="K822" s="20"/>
      <c r="L822" s="20"/>
      <c r="V822" s="25"/>
      <c r="AD822" s="20"/>
      <c r="AF822" s="20"/>
    </row>
    <row r="823" spans="5:32" s="19" customFormat="1" x14ac:dyDescent="0.25">
      <c r="E823" s="20"/>
      <c r="I823" s="20"/>
      <c r="J823" s="20"/>
      <c r="K823" s="20"/>
      <c r="L823" s="20"/>
      <c r="V823" s="25"/>
      <c r="AD823" s="20"/>
      <c r="AF823" s="20"/>
    </row>
    <row r="824" spans="5:32" s="19" customFormat="1" x14ac:dyDescent="0.25">
      <c r="E824" s="20"/>
      <c r="I824" s="20"/>
      <c r="J824" s="20"/>
      <c r="K824" s="20"/>
      <c r="L824" s="20"/>
      <c r="V824" s="25"/>
      <c r="AD824" s="20"/>
      <c r="AF824" s="20"/>
    </row>
    <row r="825" spans="5:32" s="19" customFormat="1" x14ac:dyDescent="0.25">
      <c r="E825" s="20"/>
      <c r="I825" s="20"/>
      <c r="J825" s="20"/>
      <c r="K825" s="20"/>
      <c r="L825" s="20"/>
      <c r="V825" s="25"/>
      <c r="AD825" s="20"/>
      <c r="AF825" s="20"/>
    </row>
    <row r="826" spans="5:32" s="19" customFormat="1" x14ac:dyDescent="0.25">
      <c r="E826" s="20"/>
      <c r="I826" s="20"/>
      <c r="J826" s="20"/>
      <c r="K826" s="20"/>
      <c r="L826" s="20"/>
      <c r="V826" s="25"/>
      <c r="AD826" s="20"/>
      <c r="AF826" s="20"/>
    </row>
    <row r="827" spans="5:32" s="19" customFormat="1" x14ac:dyDescent="0.25">
      <c r="E827" s="20"/>
      <c r="I827" s="20"/>
      <c r="J827" s="20"/>
      <c r="K827" s="20"/>
      <c r="L827" s="20"/>
      <c r="V827" s="25"/>
      <c r="AD827" s="20"/>
      <c r="AF827" s="20"/>
    </row>
    <row r="828" spans="5:32" s="19" customFormat="1" x14ac:dyDescent="0.25">
      <c r="E828" s="20"/>
      <c r="I828" s="20"/>
      <c r="J828" s="20"/>
      <c r="K828" s="20"/>
      <c r="L828" s="20"/>
      <c r="V828" s="25"/>
      <c r="AD828" s="20"/>
      <c r="AF828" s="20"/>
    </row>
    <row r="829" spans="5:32" s="19" customFormat="1" x14ac:dyDescent="0.25">
      <c r="E829" s="20"/>
      <c r="I829" s="20"/>
      <c r="J829" s="20"/>
      <c r="K829" s="20"/>
      <c r="L829" s="20"/>
      <c r="V829" s="25"/>
      <c r="AD829" s="20"/>
      <c r="AF829" s="20"/>
    </row>
    <row r="830" spans="5:32" s="19" customFormat="1" x14ac:dyDescent="0.25">
      <c r="E830" s="20"/>
      <c r="I830" s="20"/>
      <c r="J830" s="20"/>
      <c r="K830" s="20"/>
      <c r="L830" s="20"/>
      <c r="V830" s="25"/>
      <c r="AD830" s="20"/>
      <c r="AF830" s="20"/>
    </row>
    <row r="831" spans="5:32" s="19" customFormat="1" x14ac:dyDescent="0.25">
      <c r="E831" s="20"/>
      <c r="I831" s="20"/>
      <c r="J831" s="20"/>
      <c r="K831" s="20"/>
      <c r="L831" s="20"/>
      <c r="V831" s="25"/>
      <c r="AD831" s="20"/>
      <c r="AF831" s="20"/>
    </row>
    <row r="832" spans="5:32" s="19" customFormat="1" x14ac:dyDescent="0.25">
      <c r="E832" s="20"/>
      <c r="I832" s="20"/>
      <c r="J832" s="20"/>
      <c r="K832" s="20"/>
      <c r="L832" s="20"/>
      <c r="V832" s="25"/>
      <c r="AD832" s="20"/>
      <c r="AF832" s="20"/>
    </row>
    <row r="833" spans="5:32" s="19" customFormat="1" x14ac:dyDescent="0.25">
      <c r="E833" s="20"/>
      <c r="I833" s="20"/>
      <c r="J833" s="20"/>
      <c r="K833" s="20"/>
      <c r="L833" s="20"/>
      <c r="V833" s="25"/>
      <c r="AD833" s="20"/>
      <c r="AF833" s="20"/>
    </row>
    <row r="834" spans="5:32" s="19" customFormat="1" x14ac:dyDescent="0.25">
      <c r="E834" s="20"/>
      <c r="I834" s="20"/>
      <c r="J834" s="20"/>
      <c r="K834" s="20"/>
      <c r="L834" s="20"/>
      <c r="V834" s="25"/>
      <c r="AD834" s="20"/>
      <c r="AF834" s="20"/>
    </row>
    <row r="835" spans="5:32" s="19" customFormat="1" x14ac:dyDescent="0.25">
      <c r="E835" s="20"/>
      <c r="I835" s="20"/>
      <c r="J835" s="20"/>
      <c r="K835" s="20"/>
      <c r="L835" s="20"/>
      <c r="V835" s="25"/>
      <c r="AD835" s="20"/>
      <c r="AF835" s="20"/>
    </row>
    <row r="836" spans="5:32" s="19" customFormat="1" x14ac:dyDescent="0.25">
      <c r="E836" s="20"/>
      <c r="I836" s="20"/>
      <c r="J836" s="20"/>
      <c r="K836" s="20"/>
      <c r="L836" s="20"/>
      <c r="V836" s="25"/>
      <c r="AD836" s="20"/>
      <c r="AF836" s="20"/>
    </row>
    <row r="837" spans="5:32" s="19" customFormat="1" x14ac:dyDescent="0.25">
      <c r="E837" s="20"/>
      <c r="I837" s="20"/>
      <c r="J837" s="20"/>
      <c r="K837" s="20"/>
      <c r="L837" s="20"/>
      <c r="V837" s="25"/>
      <c r="AD837" s="20"/>
      <c r="AF837" s="20"/>
    </row>
    <row r="838" spans="5:32" s="19" customFormat="1" x14ac:dyDescent="0.25">
      <c r="E838" s="20"/>
      <c r="I838" s="20"/>
      <c r="J838" s="20"/>
      <c r="K838" s="20"/>
      <c r="L838" s="20"/>
      <c r="V838" s="25"/>
      <c r="AD838" s="20"/>
      <c r="AF838" s="20"/>
    </row>
    <row r="839" spans="5:32" s="19" customFormat="1" x14ac:dyDescent="0.25">
      <c r="E839" s="20"/>
      <c r="I839" s="20"/>
      <c r="J839" s="20"/>
      <c r="K839" s="20"/>
      <c r="L839" s="20"/>
      <c r="V839" s="25"/>
      <c r="AD839" s="20"/>
      <c r="AF839" s="20"/>
    </row>
    <row r="840" spans="5:32" s="19" customFormat="1" x14ac:dyDescent="0.25">
      <c r="E840" s="20"/>
      <c r="I840" s="20"/>
      <c r="J840" s="20"/>
      <c r="K840" s="20"/>
      <c r="L840" s="20"/>
      <c r="V840" s="25"/>
      <c r="AD840" s="20"/>
      <c r="AF840" s="20"/>
    </row>
    <row r="841" spans="5:32" s="19" customFormat="1" x14ac:dyDescent="0.25">
      <c r="E841" s="20"/>
      <c r="I841" s="20"/>
      <c r="J841" s="20"/>
      <c r="K841" s="20"/>
      <c r="L841" s="20"/>
      <c r="V841" s="25"/>
      <c r="AD841" s="20"/>
      <c r="AF841" s="20"/>
    </row>
    <row r="842" spans="5:32" s="19" customFormat="1" x14ac:dyDescent="0.25">
      <c r="E842" s="20"/>
      <c r="I842" s="20"/>
      <c r="J842" s="20"/>
      <c r="K842" s="20"/>
      <c r="L842" s="20"/>
      <c r="V842" s="25"/>
      <c r="AD842" s="20"/>
      <c r="AF842" s="20"/>
    </row>
    <row r="843" spans="5:32" s="19" customFormat="1" x14ac:dyDescent="0.25">
      <c r="E843" s="20"/>
      <c r="I843" s="20"/>
      <c r="J843" s="20"/>
      <c r="K843" s="20"/>
      <c r="L843" s="20"/>
      <c r="V843" s="25"/>
      <c r="AD843" s="20"/>
      <c r="AF843" s="20"/>
    </row>
  </sheetData>
  <sortState ref="A8:AP82">
    <sortCondition ref="E8:E82"/>
  </sortState>
  <mergeCells count="7">
    <mergeCell ref="A6:AP6"/>
    <mergeCell ref="A2:C2"/>
    <mergeCell ref="D2:F2"/>
    <mergeCell ref="G2:I2"/>
    <mergeCell ref="A3:C3"/>
    <mergeCell ref="D3:F3"/>
    <mergeCell ref="G3:I3"/>
  </mergeCells>
  <dataValidations count="3">
    <dataValidation type="list" allowBlank="1" showErrorMessage="1" sqref="B8:B189">
      <formula1>Hidden_11</formula1>
    </dataValidation>
    <dataValidation type="list" allowBlank="1" showErrorMessage="1" sqref="AC8:AC189">
      <formula1>Hidden_228</formula1>
    </dataValidation>
    <dataValidation type="list" allowBlank="1" showErrorMessage="1" sqref="AE8:AE189">
      <formula1>Hidden_330</formula1>
    </dataValidation>
  </dataValidations>
  <hyperlinks>
    <hyperlink ref="G8" r:id="rId1"/>
    <hyperlink ref="G9:G82" r:id="rId2" display="http://comprascajachica.transparenciaceenl.mx/indice/COMPRAS%20TRANSPARENCIA%202017/COMPRAS%20OCTUBRE%202017.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5"/>
  <sheetViews>
    <sheetView tabSelected="1" topLeftCell="A3" workbookViewId="0">
      <selection activeCell="A93" sqref="A93:XFD311"/>
    </sheetView>
  </sheetViews>
  <sheetFormatPr baseColWidth="10" defaultColWidth="9.140625" defaultRowHeight="15" x14ac:dyDescent="0.25"/>
  <cols>
    <col min="1" max="1" width="11.28515625" customWidth="1"/>
    <col min="2" max="2" width="22.28515625" customWidth="1"/>
    <col min="3" max="3" width="17" bestFit="1" customWidth="1"/>
    <col min="4" max="4" width="19.140625" bestFit="1" customWidth="1"/>
    <col min="5" max="5" width="44.42578125"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s="13" customFormat="1" ht="25.5" x14ac:dyDescent="0.25">
      <c r="A4" s="9">
        <v>3009550</v>
      </c>
      <c r="B4" s="10"/>
      <c r="C4" s="10"/>
      <c r="D4" s="10"/>
      <c r="E4" s="11" t="s">
        <v>301</v>
      </c>
      <c r="F4" s="12">
        <v>112</v>
      </c>
    </row>
    <row r="5" spans="1:6" s="13" customFormat="1" x14ac:dyDescent="0.25">
      <c r="A5" s="9">
        <v>3009550</v>
      </c>
      <c r="B5" s="10" t="s">
        <v>302</v>
      </c>
      <c r="C5" s="10" t="s">
        <v>303</v>
      </c>
      <c r="D5" s="10" t="s">
        <v>304</v>
      </c>
      <c r="E5" s="11"/>
      <c r="F5" s="12">
        <v>697</v>
      </c>
    </row>
    <row r="6" spans="1:6" s="13" customFormat="1" x14ac:dyDescent="0.25">
      <c r="A6" s="9">
        <v>3009551</v>
      </c>
      <c r="B6" s="10"/>
      <c r="C6" s="10"/>
      <c r="D6" s="10"/>
      <c r="E6" s="11" t="s">
        <v>317</v>
      </c>
      <c r="F6" s="12">
        <v>238.02</v>
      </c>
    </row>
    <row r="7" spans="1:6" s="13" customFormat="1" x14ac:dyDescent="0.25">
      <c r="A7" s="9">
        <v>3009555</v>
      </c>
      <c r="B7" s="10"/>
      <c r="C7" s="10"/>
      <c r="D7" s="10"/>
      <c r="E7" s="11" t="s">
        <v>318</v>
      </c>
      <c r="F7" s="12">
        <v>585</v>
      </c>
    </row>
    <row r="8" spans="1:6" s="13" customFormat="1" ht="25.5" x14ac:dyDescent="0.25">
      <c r="A8" s="9">
        <v>3009556</v>
      </c>
      <c r="B8" s="10"/>
      <c r="C8" s="10"/>
      <c r="D8" s="10"/>
      <c r="E8" s="11" t="s">
        <v>307</v>
      </c>
      <c r="F8" s="12">
        <v>845</v>
      </c>
    </row>
    <row r="9" spans="1:6" s="13" customFormat="1" x14ac:dyDescent="0.25">
      <c r="A9" s="9">
        <v>3009556</v>
      </c>
      <c r="B9" s="10" t="s">
        <v>308</v>
      </c>
      <c r="C9" s="10" t="s">
        <v>309</v>
      </c>
      <c r="D9" s="10" t="s">
        <v>310</v>
      </c>
      <c r="E9" s="11"/>
      <c r="F9" s="12">
        <v>131.08000000000001</v>
      </c>
    </row>
    <row r="10" spans="1:6" s="13" customFormat="1" x14ac:dyDescent="0.25">
      <c r="A10" s="9">
        <v>3009558</v>
      </c>
      <c r="B10" s="10"/>
      <c r="C10" s="10"/>
      <c r="D10" s="10"/>
      <c r="E10" s="11" t="s">
        <v>305</v>
      </c>
      <c r="F10" s="12">
        <v>270</v>
      </c>
    </row>
    <row r="11" spans="1:6" s="13" customFormat="1" x14ac:dyDescent="0.25">
      <c r="A11" s="9">
        <v>3009558</v>
      </c>
      <c r="B11" s="10"/>
      <c r="C11" s="10"/>
      <c r="D11" s="10"/>
      <c r="E11" s="11" t="s">
        <v>306</v>
      </c>
      <c r="F11" s="12">
        <v>490</v>
      </c>
    </row>
    <row r="12" spans="1:6" s="13" customFormat="1" ht="25.5" x14ac:dyDescent="0.25">
      <c r="A12" s="9">
        <v>3009559</v>
      </c>
      <c r="B12" s="10"/>
      <c r="C12" s="10"/>
      <c r="D12" s="10"/>
      <c r="E12" s="11" t="s">
        <v>327</v>
      </c>
      <c r="F12" s="12">
        <v>648</v>
      </c>
    </row>
    <row r="13" spans="1:6" s="13" customFormat="1" x14ac:dyDescent="0.25">
      <c r="A13" s="9">
        <v>3009571</v>
      </c>
      <c r="B13" s="10"/>
      <c r="C13" s="10"/>
      <c r="D13" s="10"/>
      <c r="E13" s="11" t="s">
        <v>328</v>
      </c>
      <c r="F13" s="12">
        <v>116</v>
      </c>
    </row>
    <row r="14" spans="1:6" s="13" customFormat="1" x14ac:dyDescent="0.25">
      <c r="A14" s="9">
        <v>3009573</v>
      </c>
      <c r="B14" s="10"/>
      <c r="C14" s="10"/>
      <c r="D14" s="10"/>
      <c r="E14" s="11" t="s">
        <v>318</v>
      </c>
      <c r="F14" s="12">
        <v>181.2</v>
      </c>
    </row>
    <row r="15" spans="1:6" s="13" customFormat="1" ht="25.5" x14ac:dyDescent="0.25">
      <c r="A15" s="9">
        <v>3009573</v>
      </c>
      <c r="B15" s="10"/>
      <c r="C15" s="10"/>
      <c r="D15" s="10"/>
      <c r="E15" s="11" t="s">
        <v>307</v>
      </c>
      <c r="F15" s="12">
        <v>516</v>
      </c>
    </row>
    <row r="16" spans="1:6" s="13" customFormat="1" ht="25.5" x14ac:dyDescent="0.25">
      <c r="A16" s="9">
        <v>3009574</v>
      </c>
      <c r="B16" s="10"/>
      <c r="C16" s="10"/>
      <c r="D16" s="10"/>
      <c r="E16" s="11" t="s">
        <v>307</v>
      </c>
      <c r="F16" s="12">
        <v>161.4</v>
      </c>
    </row>
    <row r="17" spans="1:6" s="13" customFormat="1" x14ac:dyDescent="0.25">
      <c r="A17" s="9">
        <v>3009574</v>
      </c>
      <c r="B17" s="10"/>
      <c r="C17" s="10"/>
      <c r="D17" s="10"/>
      <c r="E17" s="11" t="s">
        <v>329</v>
      </c>
      <c r="F17" s="12">
        <v>387</v>
      </c>
    </row>
    <row r="18" spans="1:6" s="13" customFormat="1" x14ac:dyDescent="0.25">
      <c r="A18" s="9">
        <v>3009579</v>
      </c>
      <c r="B18" s="10"/>
      <c r="C18" s="10"/>
      <c r="D18" s="10"/>
      <c r="E18" s="11" t="s">
        <v>317</v>
      </c>
      <c r="F18" s="12">
        <v>335.06</v>
      </c>
    </row>
    <row r="19" spans="1:6" s="13" customFormat="1" x14ac:dyDescent="0.25">
      <c r="A19" s="9">
        <v>3009581</v>
      </c>
      <c r="B19" s="10"/>
      <c r="C19" s="10"/>
      <c r="D19" s="10"/>
      <c r="E19" s="11" t="s">
        <v>299</v>
      </c>
      <c r="F19" s="12">
        <v>1190</v>
      </c>
    </row>
    <row r="20" spans="1:6" s="13" customFormat="1" x14ac:dyDescent="0.25">
      <c r="A20" s="9">
        <v>3009593</v>
      </c>
      <c r="B20" s="10"/>
      <c r="C20" s="10"/>
      <c r="D20" s="10"/>
      <c r="E20" s="11" t="s">
        <v>317</v>
      </c>
      <c r="F20" s="12">
        <v>238.02</v>
      </c>
    </row>
    <row r="21" spans="1:6" s="13" customFormat="1" x14ac:dyDescent="0.25">
      <c r="A21" s="9">
        <v>3009599</v>
      </c>
      <c r="B21" s="10"/>
      <c r="C21" s="10"/>
      <c r="D21" s="10"/>
      <c r="E21" s="11" t="s">
        <v>331</v>
      </c>
      <c r="F21" s="12">
        <v>201</v>
      </c>
    </row>
    <row r="22" spans="1:6" s="13" customFormat="1" x14ac:dyDescent="0.25">
      <c r="A22" s="9">
        <v>3009602</v>
      </c>
      <c r="B22" s="10" t="s">
        <v>319</v>
      </c>
      <c r="C22" s="10" t="s">
        <v>320</v>
      </c>
      <c r="D22" s="10" t="s">
        <v>321</v>
      </c>
      <c r="E22" s="11"/>
      <c r="F22" s="12">
        <v>974.95</v>
      </c>
    </row>
    <row r="23" spans="1:6" s="13" customFormat="1" x14ac:dyDescent="0.25">
      <c r="A23" s="9">
        <v>3009604</v>
      </c>
      <c r="B23" s="10"/>
      <c r="C23" s="10"/>
      <c r="D23" s="10"/>
      <c r="E23" s="11" t="s">
        <v>312</v>
      </c>
      <c r="F23" s="12">
        <v>307.89999999999998</v>
      </c>
    </row>
    <row r="24" spans="1:6" s="13" customFormat="1" x14ac:dyDescent="0.25">
      <c r="A24" s="9">
        <v>3009609</v>
      </c>
      <c r="B24" s="10" t="s">
        <v>330</v>
      </c>
      <c r="C24" s="10" t="s">
        <v>310</v>
      </c>
      <c r="D24" s="10" t="s">
        <v>310</v>
      </c>
      <c r="E24" s="11"/>
      <c r="F24" s="12">
        <v>245</v>
      </c>
    </row>
    <row r="25" spans="1:6" s="13" customFormat="1" x14ac:dyDescent="0.25">
      <c r="A25" s="9">
        <v>3009611</v>
      </c>
      <c r="B25" s="10"/>
      <c r="C25" s="10"/>
      <c r="D25" s="10"/>
      <c r="E25" s="11" t="s">
        <v>317</v>
      </c>
      <c r="F25" s="12">
        <v>335.06</v>
      </c>
    </row>
    <row r="26" spans="1:6" s="13" customFormat="1" x14ac:dyDescent="0.25">
      <c r="A26" s="9">
        <v>3009612</v>
      </c>
      <c r="B26" s="10"/>
      <c r="C26" s="10"/>
      <c r="D26" s="10"/>
      <c r="E26" s="11" t="s">
        <v>322</v>
      </c>
      <c r="F26" s="12">
        <v>1128.3599999999999</v>
      </c>
    </row>
    <row r="27" spans="1:6" s="13" customFormat="1" x14ac:dyDescent="0.25">
      <c r="A27" s="9">
        <v>3009613</v>
      </c>
      <c r="B27" s="10"/>
      <c r="C27" s="10"/>
      <c r="D27" s="10"/>
      <c r="E27" s="11" t="s">
        <v>317</v>
      </c>
      <c r="F27" s="12">
        <v>238.02</v>
      </c>
    </row>
    <row r="28" spans="1:6" s="13" customFormat="1" x14ac:dyDescent="0.25">
      <c r="A28" s="9">
        <v>3009616</v>
      </c>
      <c r="B28" s="10"/>
      <c r="C28" s="10"/>
      <c r="D28" s="10"/>
      <c r="E28" s="11" t="s">
        <v>317</v>
      </c>
      <c r="F28" s="12">
        <v>238.02</v>
      </c>
    </row>
    <row r="29" spans="1:6" s="13" customFormat="1" x14ac:dyDescent="0.25">
      <c r="A29" s="9">
        <v>3009617</v>
      </c>
      <c r="B29" s="10"/>
      <c r="C29" s="10"/>
      <c r="D29" s="10"/>
      <c r="E29" s="11" t="s">
        <v>323</v>
      </c>
      <c r="F29" s="12">
        <v>1499</v>
      </c>
    </row>
    <row r="30" spans="1:6" s="13" customFormat="1" x14ac:dyDescent="0.25">
      <c r="A30" s="9">
        <v>3009621</v>
      </c>
      <c r="B30" s="10" t="s">
        <v>339</v>
      </c>
      <c r="C30" s="10" t="s">
        <v>340</v>
      </c>
      <c r="D30" s="10" t="s">
        <v>341</v>
      </c>
      <c r="E30" s="11"/>
      <c r="F30" s="12">
        <v>92.8</v>
      </c>
    </row>
    <row r="31" spans="1:6" s="13" customFormat="1" x14ac:dyDescent="0.25">
      <c r="A31" s="9">
        <v>3009624</v>
      </c>
      <c r="B31" s="10"/>
      <c r="C31" s="10"/>
      <c r="D31" s="10"/>
      <c r="E31" s="11" t="s">
        <v>317</v>
      </c>
      <c r="F31" s="12">
        <v>285.64999999999998</v>
      </c>
    </row>
    <row r="32" spans="1:6" s="13" customFormat="1" x14ac:dyDescent="0.25">
      <c r="A32" s="9">
        <v>3009628</v>
      </c>
      <c r="B32" s="10" t="s">
        <v>324</v>
      </c>
      <c r="C32" s="10" t="s">
        <v>325</v>
      </c>
      <c r="D32" s="10" t="s">
        <v>326</v>
      </c>
      <c r="E32" s="11"/>
      <c r="F32" s="12">
        <v>692.52</v>
      </c>
    </row>
    <row r="33" spans="1:6" s="13" customFormat="1" ht="25.5" x14ac:dyDescent="0.25">
      <c r="A33" s="9">
        <v>3009629</v>
      </c>
      <c r="B33" s="10"/>
      <c r="C33" s="10"/>
      <c r="D33" s="10"/>
      <c r="E33" s="11" t="s">
        <v>307</v>
      </c>
      <c r="F33" s="12">
        <v>530</v>
      </c>
    </row>
    <row r="34" spans="1:6" s="13" customFormat="1" x14ac:dyDescent="0.25">
      <c r="A34" s="9">
        <v>3009633</v>
      </c>
      <c r="B34" s="10"/>
      <c r="C34" s="10"/>
      <c r="D34" s="10"/>
      <c r="E34" s="11" t="s">
        <v>329</v>
      </c>
      <c r="F34" s="12">
        <v>417</v>
      </c>
    </row>
    <row r="35" spans="1:6" s="13" customFormat="1" x14ac:dyDescent="0.25">
      <c r="A35" s="9">
        <v>3009635</v>
      </c>
      <c r="B35" s="10"/>
      <c r="C35" s="10"/>
      <c r="D35" s="10"/>
      <c r="E35" s="11" t="s">
        <v>333</v>
      </c>
      <c r="F35" s="12">
        <v>59</v>
      </c>
    </row>
    <row r="36" spans="1:6" s="13" customFormat="1" x14ac:dyDescent="0.25">
      <c r="A36" s="9">
        <v>3009635</v>
      </c>
      <c r="B36" s="10"/>
      <c r="C36" s="10"/>
      <c r="D36" s="10"/>
      <c r="E36" s="11" t="s">
        <v>334</v>
      </c>
      <c r="F36" s="12">
        <v>151</v>
      </c>
    </row>
    <row r="37" spans="1:6" s="13" customFormat="1" ht="25.5" x14ac:dyDescent="0.25">
      <c r="A37" s="9">
        <v>3009639</v>
      </c>
      <c r="B37" s="10"/>
      <c r="C37" s="10"/>
      <c r="D37" s="10"/>
      <c r="E37" s="11" t="s">
        <v>347</v>
      </c>
      <c r="F37" s="12">
        <v>406</v>
      </c>
    </row>
    <row r="38" spans="1:6" s="13" customFormat="1" x14ac:dyDescent="0.25">
      <c r="A38" s="9">
        <v>3009643</v>
      </c>
      <c r="B38" s="10"/>
      <c r="C38" s="10"/>
      <c r="D38" s="10"/>
      <c r="E38" s="11" t="s">
        <v>322</v>
      </c>
      <c r="F38" s="12">
        <v>745.14</v>
      </c>
    </row>
    <row r="39" spans="1:6" s="13" customFormat="1" x14ac:dyDescent="0.25">
      <c r="A39" s="9">
        <v>3009644</v>
      </c>
      <c r="B39" s="10"/>
      <c r="C39" s="10"/>
      <c r="D39" s="10"/>
      <c r="E39" s="11" t="s">
        <v>322</v>
      </c>
      <c r="F39" s="12">
        <v>250.91</v>
      </c>
    </row>
    <row r="40" spans="1:6" s="13" customFormat="1" x14ac:dyDescent="0.25">
      <c r="A40" s="9">
        <v>3009648</v>
      </c>
      <c r="B40" s="10"/>
      <c r="C40" s="10"/>
      <c r="D40" s="10"/>
      <c r="E40" s="11" t="s">
        <v>329</v>
      </c>
      <c r="F40" s="12">
        <v>139</v>
      </c>
    </row>
    <row r="41" spans="1:6" s="13" customFormat="1" ht="25.5" x14ac:dyDescent="0.25">
      <c r="A41" s="9">
        <v>3009648</v>
      </c>
      <c r="B41" s="10"/>
      <c r="C41" s="10"/>
      <c r="D41" s="10"/>
      <c r="E41" s="11" t="s">
        <v>307</v>
      </c>
      <c r="F41" s="12">
        <v>141</v>
      </c>
    </row>
    <row r="42" spans="1:6" s="13" customFormat="1" x14ac:dyDescent="0.25">
      <c r="A42" s="9">
        <v>3009653</v>
      </c>
      <c r="B42" s="10"/>
      <c r="C42" s="10"/>
      <c r="D42" s="10"/>
      <c r="E42" s="11" t="s">
        <v>300</v>
      </c>
      <c r="F42" s="12">
        <v>310.02</v>
      </c>
    </row>
    <row r="43" spans="1:6" s="13" customFormat="1" x14ac:dyDescent="0.25">
      <c r="A43" s="9">
        <v>3009658</v>
      </c>
      <c r="B43" s="10"/>
      <c r="C43" s="10"/>
      <c r="D43" s="10"/>
      <c r="E43" s="11" t="s">
        <v>312</v>
      </c>
      <c r="F43" s="12">
        <v>769.3</v>
      </c>
    </row>
    <row r="44" spans="1:6" s="13" customFormat="1" x14ac:dyDescent="0.25">
      <c r="A44" s="9">
        <v>3009663</v>
      </c>
      <c r="B44" s="10"/>
      <c r="C44" s="10"/>
      <c r="D44" s="10"/>
      <c r="E44" s="11" t="s">
        <v>357</v>
      </c>
      <c r="F44" s="12">
        <v>286.61</v>
      </c>
    </row>
    <row r="45" spans="1:6" s="13" customFormat="1" ht="25.5" x14ac:dyDescent="0.25">
      <c r="A45" s="9">
        <v>3009664</v>
      </c>
      <c r="B45" s="10"/>
      <c r="C45" s="10"/>
      <c r="D45" s="10"/>
      <c r="E45" s="11" t="s">
        <v>307</v>
      </c>
      <c r="F45" s="12">
        <v>320.35000000000002</v>
      </c>
    </row>
    <row r="46" spans="1:6" s="13" customFormat="1" x14ac:dyDescent="0.25">
      <c r="A46" s="9">
        <v>3009668</v>
      </c>
      <c r="B46" s="10" t="s">
        <v>330</v>
      </c>
      <c r="C46" s="10" t="s">
        <v>310</v>
      </c>
      <c r="D46" s="10" t="s">
        <v>310</v>
      </c>
      <c r="E46" s="11"/>
      <c r="F46" s="12">
        <v>870</v>
      </c>
    </row>
    <row r="47" spans="1:6" s="13" customFormat="1" x14ac:dyDescent="0.25">
      <c r="A47" s="9">
        <v>3009670</v>
      </c>
      <c r="B47" s="10"/>
      <c r="C47" s="10"/>
      <c r="D47" s="10"/>
      <c r="E47" s="11" t="s">
        <v>317</v>
      </c>
      <c r="F47" s="12">
        <v>310</v>
      </c>
    </row>
    <row r="48" spans="1:6" s="13" customFormat="1" ht="25.5" x14ac:dyDescent="0.25">
      <c r="A48" s="9">
        <v>3009690</v>
      </c>
      <c r="B48" s="10"/>
      <c r="C48" s="10"/>
      <c r="D48" s="10"/>
      <c r="E48" s="11" t="s">
        <v>332</v>
      </c>
      <c r="F48" s="12">
        <v>84.24</v>
      </c>
    </row>
    <row r="49" spans="1:6" s="13" customFormat="1" ht="25.5" x14ac:dyDescent="0.25">
      <c r="A49" s="9">
        <v>3009692</v>
      </c>
      <c r="B49" s="10"/>
      <c r="C49" s="10"/>
      <c r="D49" s="10"/>
      <c r="E49" s="11" t="s">
        <v>307</v>
      </c>
      <c r="F49" s="12">
        <v>470.8</v>
      </c>
    </row>
    <row r="50" spans="1:6" s="13" customFormat="1" ht="25.5" x14ac:dyDescent="0.25">
      <c r="A50" s="9">
        <v>3009693</v>
      </c>
      <c r="B50" s="10"/>
      <c r="C50" s="10"/>
      <c r="D50" s="10"/>
      <c r="E50" s="11" t="s">
        <v>346</v>
      </c>
      <c r="F50" s="12">
        <v>418.64</v>
      </c>
    </row>
    <row r="51" spans="1:6" s="13" customFormat="1" x14ac:dyDescent="0.25">
      <c r="A51" s="9">
        <v>3009694</v>
      </c>
      <c r="B51" s="10"/>
      <c r="C51" s="10"/>
      <c r="D51" s="10"/>
      <c r="E51" s="11" t="s">
        <v>317</v>
      </c>
      <c r="F51" s="12">
        <v>285.64999999999998</v>
      </c>
    </row>
    <row r="52" spans="1:6" s="13" customFormat="1" x14ac:dyDescent="0.25">
      <c r="A52" s="9">
        <v>3009695</v>
      </c>
      <c r="B52" s="10"/>
      <c r="C52" s="10"/>
      <c r="D52" s="10"/>
      <c r="E52" s="11" t="s">
        <v>317</v>
      </c>
      <c r="F52" s="12">
        <v>238.02</v>
      </c>
    </row>
    <row r="53" spans="1:6" s="13" customFormat="1" ht="25.5" x14ac:dyDescent="0.25">
      <c r="A53" s="9">
        <v>3009704</v>
      </c>
      <c r="B53" s="10"/>
      <c r="C53" s="10"/>
      <c r="D53" s="10"/>
      <c r="E53" s="11" t="s">
        <v>335</v>
      </c>
      <c r="F53" s="12">
        <v>400</v>
      </c>
    </row>
    <row r="54" spans="1:6" s="13" customFormat="1" x14ac:dyDescent="0.25">
      <c r="A54" s="9">
        <v>3009709</v>
      </c>
      <c r="B54" s="10" t="s">
        <v>330</v>
      </c>
      <c r="C54" s="10" t="s">
        <v>310</v>
      </c>
      <c r="D54" s="10" t="s">
        <v>310</v>
      </c>
      <c r="E54" s="11"/>
      <c r="F54" s="12">
        <v>350</v>
      </c>
    </row>
    <row r="55" spans="1:6" s="13" customFormat="1" ht="25.5" x14ac:dyDescent="0.25">
      <c r="A55" s="9">
        <v>3009713</v>
      </c>
      <c r="B55" s="10"/>
      <c r="C55" s="10"/>
      <c r="D55" s="10"/>
      <c r="E55" s="11" t="s">
        <v>352</v>
      </c>
      <c r="F55" s="12">
        <v>300</v>
      </c>
    </row>
    <row r="56" spans="1:6" s="13" customFormat="1" x14ac:dyDescent="0.25">
      <c r="A56" s="9">
        <v>3009714</v>
      </c>
      <c r="B56" s="10"/>
      <c r="C56" s="10"/>
      <c r="D56" s="10"/>
      <c r="E56" s="11" t="s">
        <v>317</v>
      </c>
      <c r="F56" s="12">
        <v>238.02</v>
      </c>
    </row>
    <row r="57" spans="1:6" s="13" customFormat="1" ht="25.5" x14ac:dyDescent="0.25">
      <c r="A57" s="9">
        <v>3009715</v>
      </c>
      <c r="B57" s="10"/>
      <c r="C57" s="10"/>
      <c r="D57" s="10"/>
      <c r="E57" s="11" t="s">
        <v>327</v>
      </c>
      <c r="F57" s="12">
        <v>456</v>
      </c>
    </row>
    <row r="58" spans="1:6" s="13" customFormat="1" ht="25.5" x14ac:dyDescent="0.25">
      <c r="A58" s="9">
        <v>3009715</v>
      </c>
      <c r="B58" s="10"/>
      <c r="C58" s="10"/>
      <c r="D58" s="10"/>
      <c r="E58" s="11" t="s">
        <v>327</v>
      </c>
      <c r="F58" s="12">
        <v>576</v>
      </c>
    </row>
    <row r="59" spans="1:6" s="13" customFormat="1" x14ac:dyDescent="0.25">
      <c r="A59" s="9">
        <v>3009716</v>
      </c>
      <c r="B59" s="10"/>
      <c r="C59" s="10"/>
      <c r="D59" s="10"/>
      <c r="E59" s="11" t="s">
        <v>353</v>
      </c>
      <c r="F59" s="12">
        <v>895.8</v>
      </c>
    </row>
    <row r="60" spans="1:6" s="13" customFormat="1" x14ac:dyDescent="0.25">
      <c r="A60" s="9">
        <v>3009718</v>
      </c>
      <c r="B60" s="10" t="s">
        <v>348</v>
      </c>
      <c r="C60" s="10" t="s">
        <v>349</v>
      </c>
      <c r="D60" s="10" t="s">
        <v>350</v>
      </c>
      <c r="E60" s="11"/>
      <c r="F60" s="12">
        <v>388.8</v>
      </c>
    </row>
    <row r="61" spans="1:6" s="13" customFormat="1" x14ac:dyDescent="0.25">
      <c r="A61" s="9">
        <v>3009722</v>
      </c>
      <c r="B61" s="10"/>
      <c r="C61" s="10"/>
      <c r="D61" s="10"/>
      <c r="E61" s="11" t="s">
        <v>338</v>
      </c>
      <c r="F61" s="12">
        <v>150</v>
      </c>
    </row>
    <row r="62" spans="1:6" s="13" customFormat="1" x14ac:dyDescent="0.25">
      <c r="A62" s="9">
        <v>3009727</v>
      </c>
      <c r="B62" s="10"/>
      <c r="C62" s="10"/>
      <c r="D62" s="10"/>
      <c r="E62" s="11" t="s">
        <v>336</v>
      </c>
      <c r="F62" s="12">
        <v>157.63999999999999</v>
      </c>
    </row>
    <row r="63" spans="1:6" s="13" customFormat="1" x14ac:dyDescent="0.25">
      <c r="A63" s="9">
        <v>3009728</v>
      </c>
      <c r="B63" s="10"/>
      <c r="C63" s="10"/>
      <c r="D63" s="10"/>
      <c r="E63" s="11" t="s">
        <v>299</v>
      </c>
      <c r="F63" s="12">
        <v>1095</v>
      </c>
    </row>
    <row r="64" spans="1:6" s="13" customFormat="1" x14ac:dyDescent="0.25">
      <c r="A64" s="9">
        <v>3009729</v>
      </c>
      <c r="B64" s="10"/>
      <c r="C64" s="10"/>
      <c r="D64" s="10"/>
      <c r="E64" s="11" t="s">
        <v>344</v>
      </c>
      <c r="F64" s="12">
        <v>148.55000000000001</v>
      </c>
    </row>
    <row r="65" spans="1:6" s="13" customFormat="1" x14ac:dyDescent="0.25">
      <c r="A65" s="9">
        <v>3009730</v>
      </c>
      <c r="B65" s="10"/>
      <c r="C65" s="10"/>
      <c r="D65" s="10"/>
      <c r="E65" s="11" t="s">
        <v>351</v>
      </c>
      <c r="F65" s="12">
        <v>120</v>
      </c>
    </row>
    <row r="66" spans="1:6" s="13" customFormat="1" ht="25.5" x14ac:dyDescent="0.25">
      <c r="A66" s="9">
        <v>3009732</v>
      </c>
      <c r="B66" s="10"/>
      <c r="C66" s="10"/>
      <c r="D66" s="10"/>
      <c r="E66" s="11" t="s">
        <v>343</v>
      </c>
      <c r="F66" s="12">
        <v>729</v>
      </c>
    </row>
    <row r="67" spans="1:6" s="13" customFormat="1" x14ac:dyDescent="0.25">
      <c r="A67" s="9">
        <v>3009748</v>
      </c>
      <c r="B67" s="10" t="s">
        <v>330</v>
      </c>
      <c r="C67" s="10" t="s">
        <v>310</v>
      </c>
      <c r="D67" s="10" t="s">
        <v>310</v>
      </c>
      <c r="E67" s="11"/>
      <c r="F67" s="12">
        <v>116</v>
      </c>
    </row>
    <row r="68" spans="1:6" s="13" customFormat="1" x14ac:dyDescent="0.25">
      <c r="A68" s="9">
        <v>3009749</v>
      </c>
      <c r="B68" s="10" t="s">
        <v>354</v>
      </c>
      <c r="C68" s="10" t="s">
        <v>355</v>
      </c>
      <c r="D68" s="10" t="s">
        <v>356</v>
      </c>
      <c r="E68" s="11"/>
      <c r="F68" s="12">
        <v>197.99</v>
      </c>
    </row>
    <row r="69" spans="1:6" s="13" customFormat="1" x14ac:dyDescent="0.25">
      <c r="A69" s="9">
        <v>3009753</v>
      </c>
      <c r="B69" s="10"/>
      <c r="C69" s="10"/>
      <c r="D69" s="10"/>
      <c r="E69" s="11" t="s">
        <v>313</v>
      </c>
      <c r="F69" s="12">
        <v>485</v>
      </c>
    </row>
    <row r="70" spans="1:6" s="13" customFormat="1" x14ac:dyDescent="0.25">
      <c r="A70" s="9">
        <v>3009756</v>
      </c>
      <c r="B70" s="10"/>
      <c r="C70" s="10"/>
      <c r="D70" s="10"/>
      <c r="E70" s="11" t="s">
        <v>333</v>
      </c>
      <c r="F70" s="12">
        <v>39</v>
      </c>
    </row>
    <row r="71" spans="1:6" s="13" customFormat="1" x14ac:dyDescent="0.25">
      <c r="A71" s="9">
        <v>3009756</v>
      </c>
      <c r="B71" s="10"/>
      <c r="C71" s="10"/>
      <c r="D71" s="10"/>
      <c r="E71" s="11" t="s">
        <v>333</v>
      </c>
      <c r="F71" s="12">
        <v>20</v>
      </c>
    </row>
    <row r="72" spans="1:6" s="13" customFormat="1" x14ac:dyDescent="0.25">
      <c r="A72" s="9">
        <v>3009756</v>
      </c>
      <c r="B72" s="10"/>
      <c r="C72" s="10"/>
      <c r="D72" s="10"/>
      <c r="E72" s="11" t="s">
        <v>333</v>
      </c>
      <c r="F72" s="12">
        <v>25</v>
      </c>
    </row>
    <row r="73" spans="1:6" s="13" customFormat="1" x14ac:dyDescent="0.25">
      <c r="A73" s="9">
        <v>3009756</v>
      </c>
      <c r="B73" s="10"/>
      <c r="C73" s="10"/>
      <c r="D73" s="10"/>
      <c r="E73" s="11" t="s">
        <v>333</v>
      </c>
      <c r="F73" s="12">
        <v>5</v>
      </c>
    </row>
    <row r="74" spans="1:6" s="13" customFormat="1" x14ac:dyDescent="0.25">
      <c r="A74" s="9">
        <v>3009756</v>
      </c>
      <c r="B74" s="10"/>
      <c r="C74" s="10"/>
      <c r="D74" s="10"/>
      <c r="E74" s="11" t="s">
        <v>334</v>
      </c>
      <c r="F74" s="12">
        <v>151</v>
      </c>
    </row>
    <row r="75" spans="1:6" s="13" customFormat="1" x14ac:dyDescent="0.25">
      <c r="A75" s="9">
        <v>3009756</v>
      </c>
      <c r="B75" s="10"/>
      <c r="C75" s="10"/>
      <c r="D75" s="10"/>
      <c r="E75" s="11" t="s">
        <v>334</v>
      </c>
      <c r="F75" s="12">
        <v>151</v>
      </c>
    </row>
    <row r="76" spans="1:6" s="13" customFormat="1" x14ac:dyDescent="0.25">
      <c r="A76" s="9">
        <v>3009756</v>
      </c>
      <c r="B76" s="10"/>
      <c r="C76" s="10"/>
      <c r="D76" s="10"/>
      <c r="E76" s="11" t="s">
        <v>334</v>
      </c>
      <c r="F76" s="12">
        <v>151</v>
      </c>
    </row>
    <row r="77" spans="1:6" s="13" customFormat="1" ht="25.5" x14ac:dyDescent="0.25">
      <c r="A77" s="9">
        <v>3009760</v>
      </c>
      <c r="B77" s="10"/>
      <c r="C77" s="10"/>
      <c r="D77" s="10"/>
      <c r="E77" s="11" t="s">
        <v>307</v>
      </c>
      <c r="F77" s="12">
        <v>66</v>
      </c>
    </row>
    <row r="78" spans="1:6" s="13" customFormat="1" ht="25.5" x14ac:dyDescent="0.25">
      <c r="A78" s="9">
        <v>3009760</v>
      </c>
      <c r="B78" s="10"/>
      <c r="C78" s="10"/>
      <c r="D78" s="10"/>
      <c r="E78" s="11" t="s">
        <v>307</v>
      </c>
      <c r="F78" s="12">
        <v>150</v>
      </c>
    </row>
    <row r="79" spans="1:6" s="13" customFormat="1" x14ac:dyDescent="0.25">
      <c r="A79" s="9">
        <v>3009760</v>
      </c>
      <c r="B79" s="10"/>
      <c r="C79" s="10"/>
      <c r="D79" s="10"/>
      <c r="E79" s="11" t="s">
        <v>329</v>
      </c>
      <c r="F79" s="12">
        <v>417</v>
      </c>
    </row>
    <row r="80" spans="1:6" s="13" customFormat="1" x14ac:dyDescent="0.25">
      <c r="A80" s="9">
        <v>3009763</v>
      </c>
      <c r="B80" s="10"/>
      <c r="C80" s="10"/>
      <c r="D80" s="10"/>
      <c r="E80" s="11" t="s">
        <v>322</v>
      </c>
      <c r="F80" s="12">
        <v>89.32</v>
      </c>
    </row>
    <row r="81" spans="1:6" s="13" customFormat="1" x14ac:dyDescent="0.25">
      <c r="A81" s="9">
        <v>3009765</v>
      </c>
      <c r="B81" s="10"/>
      <c r="C81" s="10"/>
      <c r="D81" s="10"/>
      <c r="E81" s="11" t="s">
        <v>344</v>
      </c>
      <c r="F81" s="12">
        <v>148.55000000000001</v>
      </c>
    </row>
    <row r="82" spans="1:6" s="13" customFormat="1" x14ac:dyDescent="0.25">
      <c r="A82" s="9">
        <v>3009767</v>
      </c>
      <c r="B82" s="10"/>
      <c r="C82" s="10"/>
      <c r="D82" s="10"/>
      <c r="E82" s="11" t="s">
        <v>311</v>
      </c>
      <c r="F82" s="12">
        <v>245</v>
      </c>
    </row>
    <row r="83" spans="1:6" s="13" customFormat="1" x14ac:dyDescent="0.25">
      <c r="A83" s="9">
        <v>3009768</v>
      </c>
      <c r="B83" s="10" t="s">
        <v>324</v>
      </c>
      <c r="C83" s="10" t="s">
        <v>325</v>
      </c>
      <c r="D83" s="10" t="s">
        <v>326</v>
      </c>
      <c r="E83" s="11"/>
      <c r="F83" s="12">
        <v>302</v>
      </c>
    </row>
    <row r="84" spans="1:6" s="13" customFormat="1" ht="25.5" x14ac:dyDescent="0.25">
      <c r="A84" s="9">
        <v>3009774</v>
      </c>
      <c r="B84" s="10"/>
      <c r="C84" s="10"/>
      <c r="D84" s="10"/>
      <c r="E84" s="11" t="s">
        <v>307</v>
      </c>
      <c r="F84" s="12">
        <v>519</v>
      </c>
    </row>
    <row r="85" spans="1:6" s="13" customFormat="1" x14ac:dyDescent="0.25">
      <c r="A85" s="9">
        <v>3009781</v>
      </c>
      <c r="B85" s="10"/>
      <c r="C85" s="10"/>
      <c r="D85" s="10"/>
      <c r="E85" s="11" t="s">
        <v>317</v>
      </c>
      <c r="F85" s="12">
        <v>285.64999999999998</v>
      </c>
    </row>
    <row r="86" spans="1:6" s="13" customFormat="1" x14ac:dyDescent="0.25">
      <c r="A86" s="9">
        <v>3009783</v>
      </c>
      <c r="B86" s="10" t="s">
        <v>339</v>
      </c>
      <c r="C86" s="10" t="s">
        <v>340</v>
      </c>
      <c r="D86" s="10" t="s">
        <v>341</v>
      </c>
      <c r="E86" s="11"/>
      <c r="F86" s="12">
        <v>92.8</v>
      </c>
    </row>
    <row r="87" spans="1:6" s="13" customFormat="1" x14ac:dyDescent="0.25">
      <c r="A87" s="9">
        <v>3009788</v>
      </c>
      <c r="B87" s="10"/>
      <c r="C87" s="10"/>
      <c r="D87" s="10"/>
      <c r="E87" s="11" t="s">
        <v>311</v>
      </c>
      <c r="F87" s="12">
        <v>245</v>
      </c>
    </row>
    <row r="88" spans="1:6" s="13" customFormat="1" x14ac:dyDescent="0.25">
      <c r="A88" s="9">
        <v>3009791</v>
      </c>
      <c r="B88" s="10" t="s">
        <v>314</v>
      </c>
      <c r="C88" s="10" t="s">
        <v>315</v>
      </c>
      <c r="D88" s="10" t="s">
        <v>316</v>
      </c>
      <c r="E88" s="11"/>
      <c r="F88" s="12">
        <v>139</v>
      </c>
    </row>
    <row r="89" spans="1:6" s="13" customFormat="1" x14ac:dyDescent="0.25">
      <c r="A89" s="9">
        <v>3009802</v>
      </c>
      <c r="B89" s="10" t="s">
        <v>339</v>
      </c>
      <c r="C89" s="10" t="s">
        <v>340</v>
      </c>
      <c r="D89" s="10" t="s">
        <v>341</v>
      </c>
      <c r="E89" s="11"/>
      <c r="F89" s="12">
        <v>92.8</v>
      </c>
    </row>
    <row r="90" spans="1:6" s="13" customFormat="1" x14ac:dyDescent="0.25">
      <c r="A90" s="9">
        <v>3009803</v>
      </c>
      <c r="B90" s="10"/>
      <c r="C90" s="10"/>
      <c r="D90" s="10"/>
      <c r="E90" s="11" t="s">
        <v>337</v>
      </c>
      <c r="F90" s="12">
        <v>288</v>
      </c>
    </row>
    <row r="91" spans="1:6" s="13" customFormat="1" x14ac:dyDescent="0.25">
      <c r="A91" s="9">
        <v>3009805</v>
      </c>
      <c r="B91" s="10"/>
      <c r="C91" s="10"/>
      <c r="D91" s="10"/>
      <c r="E91" s="11" t="s">
        <v>317</v>
      </c>
      <c r="F91" s="12">
        <v>238.02</v>
      </c>
    </row>
    <row r="92" spans="1:6" s="13" customFormat="1" x14ac:dyDescent="0.25">
      <c r="A92" s="9">
        <v>3009807</v>
      </c>
      <c r="B92" s="10"/>
      <c r="C92" s="10"/>
      <c r="D92" s="10"/>
      <c r="E92" s="11" t="s">
        <v>342</v>
      </c>
      <c r="F92" s="12">
        <v>638</v>
      </c>
    </row>
    <row r="93" spans="1:6" s="13" customFormat="1" x14ac:dyDescent="0.25">
      <c r="A93" s="9">
        <v>3009835</v>
      </c>
      <c r="B93" s="10"/>
      <c r="C93" s="10"/>
      <c r="D93" s="10"/>
      <c r="E93" s="11" t="s">
        <v>322</v>
      </c>
      <c r="F93" s="12">
        <v>1155.1600000000001</v>
      </c>
    </row>
    <row r="94" spans="1:6" s="13" customFormat="1" x14ac:dyDescent="0.25">
      <c r="A94" s="9">
        <v>3009836</v>
      </c>
      <c r="B94" s="10"/>
      <c r="C94" s="10"/>
      <c r="D94" s="10"/>
      <c r="E94" s="11" t="s">
        <v>345</v>
      </c>
      <c r="F94" s="12">
        <v>240</v>
      </c>
    </row>
    <row r="95" spans="1:6" s="13" customFormat="1" x14ac:dyDescent="0.25">
      <c r="A95" s="9">
        <v>3009518</v>
      </c>
      <c r="B95" s="10" t="s">
        <v>406</v>
      </c>
      <c r="C95" s="10" t="s">
        <v>407</v>
      </c>
      <c r="D95" s="10" t="s">
        <v>408</v>
      </c>
      <c r="E95" s="10"/>
      <c r="F95" s="33">
        <v>200</v>
      </c>
    </row>
    <row r="96" spans="1:6" s="13" customFormat="1" x14ac:dyDescent="0.25">
      <c r="A96" s="9">
        <v>3009532</v>
      </c>
      <c r="B96" s="10"/>
      <c r="C96" s="10"/>
      <c r="D96" s="10"/>
      <c r="E96" s="10" t="s">
        <v>365</v>
      </c>
      <c r="F96" s="33">
        <v>169</v>
      </c>
    </row>
    <row r="97" spans="1:6" s="13" customFormat="1" x14ac:dyDescent="0.25">
      <c r="A97" s="9">
        <v>3009543</v>
      </c>
      <c r="B97" s="10" t="s">
        <v>308</v>
      </c>
      <c r="C97" s="10" t="s">
        <v>309</v>
      </c>
      <c r="D97" s="10" t="s">
        <v>310</v>
      </c>
      <c r="E97" s="10"/>
      <c r="F97" s="33">
        <v>131.08000000000001</v>
      </c>
    </row>
    <row r="98" spans="1:6" s="13" customFormat="1" x14ac:dyDescent="0.25">
      <c r="A98" s="9">
        <v>3009552</v>
      </c>
      <c r="B98" s="10"/>
      <c r="C98" s="10"/>
      <c r="D98" s="10"/>
      <c r="E98" s="10" t="s">
        <v>376</v>
      </c>
      <c r="F98" s="33">
        <v>285</v>
      </c>
    </row>
    <row r="99" spans="1:6" s="13" customFormat="1" x14ac:dyDescent="0.25">
      <c r="A99" s="9">
        <v>3009553</v>
      </c>
      <c r="B99" s="10"/>
      <c r="C99" s="10"/>
      <c r="D99" s="10"/>
      <c r="E99" s="10" t="s">
        <v>365</v>
      </c>
      <c r="F99" s="33">
        <v>125</v>
      </c>
    </row>
    <row r="100" spans="1:6" s="13" customFormat="1" x14ac:dyDescent="0.25">
      <c r="A100" s="9">
        <v>3009557</v>
      </c>
      <c r="B100" s="10"/>
      <c r="C100" s="10"/>
      <c r="D100" s="10"/>
      <c r="E100" s="10" t="s">
        <v>388</v>
      </c>
      <c r="F100" s="33">
        <v>1479</v>
      </c>
    </row>
    <row r="101" spans="1:6" s="13" customFormat="1" x14ac:dyDescent="0.25">
      <c r="A101" s="9">
        <v>3009560</v>
      </c>
      <c r="B101" s="10"/>
      <c r="C101" s="10"/>
      <c r="D101" s="10"/>
      <c r="E101" s="10" t="s">
        <v>396</v>
      </c>
      <c r="F101" s="33">
        <v>1239</v>
      </c>
    </row>
    <row r="102" spans="1:6" s="13" customFormat="1" x14ac:dyDescent="0.25">
      <c r="A102" s="9">
        <v>3009561</v>
      </c>
      <c r="B102" s="10"/>
      <c r="C102" s="10"/>
      <c r="D102" s="10"/>
      <c r="E102" s="10" t="s">
        <v>367</v>
      </c>
      <c r="F102" s="33">
        <v>631</v>
      </c>
    </row>
    <row r="103" spans="1:6" s="13" customFormat="1" x14ac:dyDescent="0.25">
      <c r="A103" s="9">
        <v>3009562</v>
      </c>
      <c r="B103" s="10"/>
      <c r="C103" s="10"/>
      <c r="D103" s="10"/>
      <c r="E103" s="10" t="s">
        <v>367</v>
      </c>
      <c r="F103" s="33">
        <v>1147</v>
      </c>
    </row>
    <row r="104" spans="1:6" s="13" customFormat="1" x14ac:dyDescent="0.25">
      <c r="A104" s="9">
        <v>3009563</v>
      </c>
      <c r="B104" s="10"/>
      <c r="C104" s="10"/>
      <c r="D104" s="10"/>
      <c r="E104" s="10" t="s">
        <v>367</v>
      </c>
      <c r="F104" s="33">
        <v>1000</v>
      </c>
    </row>
    <row r="105" spans="1:6" s="13" customFormat="1" x14ac:dyDescent="0.25">
      <c r="A105" s="9">
        <v>3009564</v>
      </c>
      <c r="B105" s="10"/>
      <c r="C105" s="10"/>
      <c r="D105" s="10"/>
      <c r="E105" s="10" t="s">
        <v>380</v>
      </c>
      <c r="F105" s="33">
        <v>321</v>
      </c>
    </row>
    <row r="106" spans="1:6" s="13" customFormat="1" x14ac:dyDescent="0.25">
      <c r="A106" s="9">
        <v>3009565</v>
      </c>
      <c r="B106" s="10"/>
      <c r="C106" s="10"/>
      <c r="D106" s="10"/>
      <c r="E106" s="10" t="s">
        <v>364</v>
      </c>
      <c r="F106" s="33">
        <v>257</v>
      </c>
    </row>
    <row r="107" spans="1:6" s="13" customFormat="1" x14ac:dyDescent="0.25">
      <c r="A107" s="9">
        <v>3009566</v>
      </c>
      <c r="B107" s="10"/>
      <c r="C107" s="10"/>
      <c r="D107" s="10"/>
      <c r="E107" s="10" t="s">
        <v>368</v>
      </c>
      <c r="F107" s="33">
        <v>840</v>
      </c>
    </row>
    <row r="108" spans="1:6" s="13" customFormat="1" x14ac:dyDescent="0.25">
      <c r="A108" s="9">
        <v>3009567</v>
      </c>
      <c r="B108" s="10"/>
      <c r="C108" s="10"/>
      <c r="D108" s="10"/>
      <c r="E108" s="10" t="s">
        <v>365</v>
      </c>
      <c r="F108" s="33">
        <v>149</v>
      </c>
    </row>
    <row r="109" spans="1:6" s="13" customFormat="1" x14ac:dyDescent="0.25">
      <c r="A109" s="9">
        <v>3009569</v>
      </c>
      <c r="B109" s="10"/>
      <c r="C109" s="10"/>
      <c r="D109" s="10"/>
      <c r="E109" s="10" t="s">
        <v>376</v>
      </c>
      <c r="F109" s="33">
        <v>165</v>
      </c>
    </row>
    <row r="110" spans="1:6" s="13" customFormat="1" x14ac:dyDescent="0.25">
      <c r="A110" s="9">
        <v>3009576</v>
      </c>
      <c r="B110" s="10"/>
      <c r="C110" s="10"/>
      <c r="D110" s="10"/>
      <c r="E110" s="10" t="s">
        <v>526</v>
      </c>
      <c r="F110" s="33">
        <v>730</v>
      </c>
    </row>
    <row r="111" spans="1:6" s="13" customFormat="1" x14ac:dyDescent="0.25">
      <c r="A111" s="9">
        <v>3009577</v>
      </c>
      <c r="B111" s="10"/>
      <c r="C111" s="10"/>
      <c r="D111" s="10"/>
      <c r="E111" s="10" t="s">
        <v>526</v>
      </c>
      <c r="F111" s="33">
        <v>684.01</v>
      </c>
    </row>
    <row r="112" spans="1:6" s="13" customFormat="1" x14ac:dyDescent="0.25">
      <c r="A112" s="9">
        <v>3009578</v>
      </c>
      <c r="B112" s="10"/>
      <c r="C112" s="10"/>
      <c r="D112" s="10"/>
      <c r="E112" s="10" t="s">
        <v>409</v>
      </c>
      <c r="F112" s="33">
        <v>1138</v>
      </c>
    </row>
    <row r="113" spans="1:6" s="13" customFormat="1" x14ac:dyDescent="0.25">
      <c r="A113" s="9">
        <v>3009585</v>
      </c>
      <c r="B113" s="10"/>
      <c r="C113" s="10"/>
      <c r="D113" s="10"/>
      <c r="E113" s="10" t="s">
        <v>380</v>
      </c>
      <c r="F113" s="33">
        <v>132</v>
      </c>
    </row>
    <row r="114" spans="1:6" s="13" customFormat="1" x14ac:dyDescent="0.25">
      <c r="A114" s="9">
        <v>3009587</v>
      </c>
      <c r="B114" s="10"/>
      <c r="C114" s="10"/>
      <c r="D114" s="10"/>
      <c r="E114" s="10" t="s">
        <v>368</v>
      </c>
      <c r="F114" s="33">
        <v>137</v>
      </c>
    </row>
    <row r="115" spans="1:6" s="13" customFormat="1" x14ac:dyDescent="0.25">
      <c r="A115" s="9">
        <v>3009588</v>
      </c>
      <c r="B115" s="10"/>
      <c r="C115" s="10"/>
      <c r="D115" s="10"/>
      <c r="E115" s="10" t="s">
        <v>390</v>
      </c>
      <c r="F115" s="33">
        <v>472</v>
      </c>
    </row>
    <row r="116" spans="1:6" s="13" customFormat="1" x14ac:dyDescent="0.25">
      <c r="A116" s="9">
        <v>3009590</v>
      </c>
      <c r="B116" s="10"/>
      <c r="C116" s="10"/>
      <c r="D116" s="10"/>
      <c r="E116" s="10" t="s">
        <v>368</v>
      </c>
      <c r="F116" s="33">
        <v>214.99</v>
      </c>
    </row>
    <row r="117" spans="1:6" s="13" customFormat="1" x14ac:dyDescent="0.25">
      <c r="A117" s="9">
        <v>3009591</v>
      </c>
      <c r="B117" s="10"/>
      <c r="C117" s="10"/>
      <c r="D117" s="10"/>
      <c r="E117" s="10" t="s">
        <v>376</v>
      </c>
      <c r="F117" s="33">
        <v>95</v>
      </c>
    </row>
    <row r="118" spans="1:6" s="13" customFormat="1" x14ac:dyDescent="0.25">
      <c r="A118" s="9">
        <v>3009592</v>
      </c>
      <c r="B118" s="10" t="s">
        <v>308</v>
      </c>
      <c r="C118" s="10" t="s">
        <v>309</v>
      </c>
      <c r="D118" s="10" t="s">
        <v>310</v>
      </c>
      <c r="E118" s="10"/>
      <c r="F118" s="33">
        <v>488.36</v>
      </c>
    </row>
    <row r="119" spans="1:6" s="13" customFormat="1" x14ac:dyDescent="0.25">
      <c r="A119" s="9">
        <v>3009594</v>
      </c>
      <c r="B119" s="10" t="s">
        <v>404</v>
      </c>
      <c r="C119" s="10" t="s">
        <v>402</v>
      </c>
      <c r="D119" s="10" t="s">
        <v>405</v>
      </c>
      <c r="E119" s="10"/>
      <c r="F119" s="33">
        <v>168</v>
      </c>
    </row>
    <row r="120" spans="1:6" s="13" customFormat="1" x14ac:dyDescent="0.25">
      <c r="A120" s="9">
        <v>3009594</v>
      </c>
      <c r="B120" s="10"/>
      <c r="C120" s="10"/>
      <c r="D120" s="10"/>
      <c r="E120" s="10" t="s">
        <v>360</v>
      </c>
      <c r="F120" s="33">
        <v>140</v>
      </c>
    </row>
    <row r="121" spans="1:6" s="13" customFormat="1" x14ac:dyDescent="0.25">
      <c r="A121" s="9">
        <v>3009596</v>
      </c>
      <c r="B121" s="10"/>
      <c r="C121" s="10"/>
      <c r="D121" s="10"/>
      <c r="E121" s="10" t="s">
        <v>369</v>
      </c>
      <c r="F121" s="33">
        <v>2996</v>
      </c>
    </row>
    <row r="122" spans="1:6" s="13" customFormat="1" x14ac:dyDescent="0.25">
      <c r="A122" s="9">
        <v>3009605</v>
      </c>
      <c r="B122" s="10"/>
      <c r="C122" s="10"/>
      <c r="D122" s="10"/>
      <c r="E122" s="10" t="s">
        <v>360</v>
      </c>
      <c r="F122" s="33">
        <v>104</v>
      </c>
    </row>
    <row r="123" spans="1:6" s="13" customFormat="1" x14ac:dyDescent="0.25">
      <c r="A123" s="9">
        <v>3009610</v>
      </c>
      <c r="B123" s="10" t="s">
        <v>392</v>
      </c>
      <c r="C123" s="10" t="s">
        <v>386</v>
      </c>
      <c r="D123" s="10" t="s">
        <v>366</v>
      </c>
      <c r="E123" s="10"/>
      <c r="F123" s="33">
        <v>121</v>
      </c>
    </row>
    <row r="124" spans="1:6" s="13" customFormat="1" x14ac:dyDescent="0.25">
      <c r="A124" s="9">
        <v>3009615</v>
      </c>
      <c r="B124" s="10"/>
      <c r="C124" s="10"/>
      <c r="D124" s="10"/>
      <c r="E124" s="10" t="s">
        <v>365</v>
      </c>
      <c r="F124" s="33">
        <v>169</v>
      </c>
    </row>
    <row r="125" spans="1:6" s="13" customFormat="1" x14ac:dyDescent="0.25">
      <c r="A125" s="9">
        <v>3009618</v>
      </c>
      <c r="B125" s="10"/>
      <c r="C125" s="10"/>
      <c r="D125" s="10"/>
      <c r="E125" s="10" t="s">
        <v>379</v>
      </c>
      <c r="F125" s="33">
        <v>100</v>
      </c>
    </row>
    <row r="126" spans="1:6" s="13" customFormat="1" x14ac:dyDescent="0.25">
      <c r="A126" s="9">
        <v>3009618</v>
      </c>
      <c r="B126" s="10"/>
      <c r="C126" s="10"/>
      <c r="D126" s="10"/>
      <c r="E126" s="10" t="s">
        <v>360</v>
      </c>
      <c r="F126" s="33">
        <v>180</v>
      </c>
    </row>
    <row r="127" spans="1:6" s="13" customFormat="1" x14ac:dyDescent="0.25">
      <c r="A127" s="9">
        <v>3009618</v>
      </c>
      <c r="B127" s="10"/>
      <c r="C127" s="10"/>
      <c r="D127" s="10"/>
      <c r="E127" s="10" t="s">
        <v>360</v>
      </c>
      <c r="F127" s="33">
        <v>82</v>
      </c>
    </row>
    <row r="128" spans="1:6" s="13" customFormat="1" x14ac:dyDescent="0.25">
      <c r="A128" s="9">
        <v>3009620</v>
      </c>
      <c r="B128" s="10"/>
      <c r="C128" s="10"/>
      <c r="D128" s="10"/>
      <c r="E128" s="10" t="s">
        <v>379</v>
      </c>
      <c r="F128" s="33">
        <v>80.010000000000005</v>
      </c>
    </row>
    <row r="129" spans="1:6" s="13" customFormat="1" x14ac:dyDescent="0.25">
      <c r="A129" s="9">
        <v>3009620</v>
      </c>
      <c r="B129" s="10"/>
      <c r="C129" s="10"/>
      <c r="D129" s="10"/>
      <c r="E129" s="10" t="s">
        <v>360</v>
      </c>
      <c r="F129" s="33">
        <v>180</v>
      </c>
    </row>
    <row r="130" spans="1:6" s="13" customFormat="1" x14ac:dyDescent="0.25">
      <c r="A130" s="9">
        <v>3009622</v>
      </c>
      <c r="B130" s="10"/>
      <c r="C130" s="10"/>
      <c r="D130" s="10"/>
      <c r="E130" s="10" t="s">
        <v>379</v>
      </c>
      <c r="F130" s="33">
        <v>450</v>
      </c>
    </row>
    <row r="131" spans="1:6" s="13" customFormat="1" x14ac:dyDescent="0.25">
      <c r="A131" s="9">
        <v>3009625</v>
      </c>
      <c r="B131" s="10"/>
      <c r="C131" s="10"/>
      <c r="D131" s="10"/>
      <c r="E131" s="10" t="s">
        <v>382</v>
      </c>
      <c r="F131" s="33">
        <v>2195</v>
      </c>
    </row>
    <row r="132" spans="1:6" s="13" customFormat="1" x14ac:dyDescent="0.25">
      <c r="A132" s="9">
        <v>3009626</v>
      </c>
      <c r="B132" s="10" t="s">
        <v>398</v>
      </c>
      <c r="C132" s="10" t="s">
        <v>399</v>
      </c>
      <c r="D132" s="10" t="s">
        <v>400</v>
      </c>
      <c r="E132" s="10"/>
      <c r="F132" s="33">
        <v>100</v>
      </c>
    </row>
    <row r="133" spans="1:6" s="13" customFormat="1" x14ac:dyDescent="0.25">
      <c r="A133" s="9">
        <v>3009630</v>
      </c>
      <c r="B133" s="10"/>
      <c r="C133" s="10"/>
      <c r="D133" s="10"/>
      <c r="E133" s="10" t="s">
        <v>360</v>
      </c>
      <c r="F133" s="33">
        <v>219</v>
      </c>
    </row>
    <row r="134" spans="1:6" s="13" customFormat="1" x14ac:dyDescent="0.25">
      <c r="A134" s="9">
        <v>3009631</v>
      </c>
      <c r="B134" s="10"/>
      <c r="C134" s="10"/>
      <c r="D134" s="10"/>
      <c r="E134" s="10" t="s">
        <v>360</v>
      </c>
      <c r="F134" s="33">
        <v>375</v>
      </c>
    </row>
    <row r="135" spans="1:6" s="13" customFormat="1" x14ac:dyDescent="0.25">
      <c r="A135" s="9">
        <v>3009640</v>
      </c>
      <c r="B135" s="10" t="s">
        <v>393</v>
      </c>
      <c r="C135" s="10" t="s">
        <v>394</v>
      </c>
      <c r="D135" s="10" t="s">
        <v>395</v>
      </c>
      <c r="E135" s="10"/>
      <c r="F135" s="33">
        <v>370.01</v>
      </c>
    </row>
    <row r="136" spans="1:6" s="13" customFormat="1" x14ac:dyDescent="0.25">
      <c r="A136" s="9">
        <v>3009641</v>
      </c>
      <c r="B136" s="10"/>
      <c r="C136" s="10"/>
      <c r="D136" s="10"/>
      <c r="E136" s="10" t="s">
        <v>376</v>
      </c>
      <c r="F136" s="33">
        <v>390</v>
      </c>
    </row>
    <row r="137" spans="1:6" s="13" customFormat="1" x14ac:dyDescent="0.25">
      <c r="A137" s="9">
        <v>3009642</v>
      </c>
      <c r="B137" s="10"/>
      <c r="C137" s="10"/>
      <c r="D137" s="10"/>
      <c r="E137" s="10" t="s">
        <v>376</v>
      </c>
      <c r="F137" s="33">
        <v>1139</v>
      </c>
    </row>
    <row r="138" spans="1:6" s="13" customFormat="1" x14ac:dyDescent="0.25">
      <c r="A138" s="9">
        <v>3009642</v>
      </c>
      <c r="B138" s="10"/>
      <c r="C138" s="10"/>
      <c r="D138" s="10"/>
      <c r="E138" s="10" t="s">
        <v>365</v>
      </c>
      <c r="F138" s="33">
        <v>140</v>
      </c>
    </row>
    <row r="139" spans="1:6" s="13" customFormat="1" x14ac:dyDescent="0.25">
      <c r="A139" s="9">
        <v>3009649</v>
      </c>
      <c r="B139" s="10"/>
      <c r="C139" s="10"/>
      <c r="D139" s="10"/>
      <c r="E139" s="10" t="s">
        <v>365</v>
      </c>
      <c r="F139" s="33">
        <v>135</v>
      </c>
    </row>
    <row r="140" spans="1:6" s="13" customFormat="1" x14ac:dyDescent="0.25">
      <c r="A140" s="9">
        <v>3009650</v>
      </c>
      <c r="B140" s="10"/>
      <c r="C140" s="10"/>
      <c r="D140" s="10"/>
      <c r="E140" s="10" t="s">
        <v>527</v>
      </c>
      <c r="F140" s="33">
        <v>146</v>
      </c>
    </row>
    <row r="141" spans="1:6" s="13" customFormat="1" x14ac:dyDescent="0.25">
      <c r="A141" s="9">
        <v>3009650</v>
      </c>
      <c r="B141" s="10"/>
      <c r="C141" s="10"/>
      <c r="D141" s="10"/>
      <c r="E141" s="10" t="s">
        <v>373</v>
      </c>
      <c r="F141" s="33">
        <v>224.4</v>
      </c>
    </row>
    <row r="142" spans="1:6" s="13" customFormat="1" x14ac:dyDescent="0.25">
      <c r="A142" s="9">
        <v>3009657</v>
      </c>
      <c r="B142" s="10"/>
      <c r="C142" s="10"/>
      <c r="D142" s="10"/>
      <c r="E142" s="10" t="s">
        <v>528</v>
      </c>
      <c r="F142" s="33">
        <v>85</v>
      </c>
    </row>
    <row r="143" spans="1:6" s="13" customFormat="1" x14ac:dyDescent="0.25">
      <c r="A143" s="9">
        <v>3009673</v>
      </c>
      <c r="B143" s="10" t="s">
        <v>377</v>
      </c>
      <c r="C143" s="10" t="s">
        <v>325</v>
      </c>
      <c r="D143" s="10" t="s">
        <v>378</v>
      </c>
      <c r="E143" s="10"/>
      <c r="F143" s="33">
        <v>324.8</v>
      </c>
    </row>
    <row r="144" spans="1:6" s="13" customFormat="1" x14ac:dyDescent="0.25">
      <c r="A144" s="9">
        <v>3009674</v>
      </c>
      <c r="B144" s="10"/>
      <c r="C144" s="10"/>
      <c r="D144" s="10"/>
      <c r="E144" s="10" t="s">
        <v>360</v>
      </c>
      <c r="F144" s="33">
        <v>354</v>
      </c>
    </row>
    <row r="145" spans="1:6" s="13" customFormat="1" x14ac:dyDescent="0.25">
      <c r="A145" s="9">
        <v>3009675</v>
      </c>
      <c r="B145" s="10"/>
      <c r="C145" s="10"/>
      <c r="D145" s="10"/>
      <c r="E145" s="10" t="s">
        <v>376</v>
      </c>
      <c r="F145" s="33">
        <v>933</v>
      </c>
    </row>
    <row r="146" spans="1:6" s="13" customFormat="1" x14ac:dyDescent="0.25">
      <c r="A146" s="9">
        <v>3009676</v>
      </c>
      <c r="B146" s="10"/>
      <c r="C146" s="10"/>
      <c r="D146" s="10"/>
      <c r="E146" s="10" t="s">
        <v>376</v>
      </c>
      <c r="F146" s="33">
        <v>395</v>
      </c>
    </row>
    <row r="147" spans="1:6" s="13" customFormat="1" x14ac:dyDescent="0.25">
      <c r="A147" s="9">
        <v>3009679</v>
      </c>
      <c r="B147" s="10"/>
      <c r="C147" s="10"/>
      <c r="D147" s="10"/>
      <c r="E147" s="10" t="s">
        <v>363</v>
      </c>
      <c r="F147" s="33">
        <v>1496</v>
      </c>
    </row>
    <row r="148" spans="1:6" s="13" customFormat="1" x14ac:dyDescent="0.25">
      <c r="A148" s="9">
        <v>3009681</v>
      </c>
      <c r="B148" s="10"/>
      <c r="C148" s="10"/>
      <c r="D148" s="10"/>
      <c r="E148" s="10" t="s">
        <v>365</v>
      </c>
      <c r="F148" s="33">
        <v>840</v>
      </c>
    </row>
    <row r="149" spans="1:6" s="13" customFormat="1" x14ac:dyDescent="0.25">
      <c r="A149" s="9">
        <v>3009682</v>
      </c>
      <c r="B149" s="10"/>
      <c r="C149" s="10"/>
      <c r="D149" s="10"/>
      <c r="E149" s="10" t="s">
        <v>365</v>
      </c>
      <c r="F149" s="33">
        <v>130</v>
      </c>
    </row>
    <row r="150" spans="1:6" s="13" customFormat="1" x14ac:dyDescent="0.25">
      <c r="A150" s="9">
        <v>3009683</v>
      </c>
      <c r="B150" s="10"/>
      <c r="C150" s="10"/>
      <c r="D150" s="10"/>
      <c r="E150" s="10" t="s">
        <v>415</v>
      </c>
      <c r="F150" s="33">
        <v>102</v>
      </c>
    </row>
    <row r="151" spans="1:6" s="13" customFormat="1" x14ac:dyDescent="0.25">
      <c r="A151" s="9">
        <v>3009684</v>
      </c>
      <c r="B151" s="10"/>
      <c r="C151" s="10"/>
      <c r="D151" s="10"/>
      <c r="E151" s="10" t="s">
        <v>362</v>
      </c>
      <c r="F151" s="33">
        <v>1616</v>
      </c>
    </row>
    <row r="152" spans="1:6" s="13" customFormat="1" x14ac:dyDescent="0.25">
      <c r="A152" s="9">
        <v>3009685</v>
      </c>
      <c r="B152" s="10"/>
      <c r="C152" s="10"/>
      <c r="D152" s="10"/>
      <c r="E152" s="10" t="s">
        <v>412</v>
      </c>
      <c r="F152" s="33">
        <v>472</v>
      </c>
    </row>
    <row r="153" spans="1:6" s="13" customFormat="1" x14ac:dyDescent="0.25">
      <c r="A153" s="9">
        <v>3009686</v>
      </c>
      <c r="B153" s="10"/>
      <c r="C153" s="10"/>
      <c r="D153" s="10"/>
      <c r="E153" s="10" t="s">
        <v>365</v>
      </c>
      <c r="F153" s="33">
        <v>275</v>
      </c>
    </row>
    <row r="154" spans="1:6" s="13" customFormat="1" x14ac:dyDescent="0.25">
      <c r="A154" s="9">
        <v>3009687</v>
      </c>
      <c r="B154" s="10"/>
      <c r="C154" s="10"/>
      <c r="D154" s="10"/>
      <c r="E154" s="10" t="s">
        <v>381</v>
      </c>
      <c r="F154" s="33">
        <v>944</v>
      </c>
    </row>
    <row r="155" spans="1:6" s="13" customFormat="1" x14ac:dyDescent="0.25">
      <c r="A155" s="9">
        <v>3009696</v>
      </c>
      <c r="B155" s="10"/>
      <c r="C155" s="10"/>
      <c r="D155" s="10"/>
      <c r="E155" s="10" t="s">
        <v>373</v>
      </c>
      <c r="F155" s="33">
        <v>306.66000000000003</v>
      </c>
    </row>
    <row r="156" spans="1:6" s="13" customFormat="1" x14ac:dyDescent="0.25">
      <c r="A156" s="9">
        <v>3009696</v>
      </c>
      <c r="B156" s="10"/>
      <c r="C156" s="10"/>
      <c r="D156" s="10"/>
      <c r="E156" s="10" t="s">
        <v>417</v>
      </c>
      <c r="F156" s="33">
        <v>50.5</v>
      </c>
    </row>
    <row r="157" spans="1:6" s="13" customFormat="1" x14ac:dyDescent="0.25">
      <c r="A157" s="9">
        <v>3009696</v>
      </c>
      <c r="B157" s="10"/>
      <c r="C157" s="10"/>
      <c r="D157" s="10"/>
      <c r="E157" s="10" t="s">
        <v>403</v>
      </c>
      <c r="F157" s="33">
        <v>82</v>
      </c>
    </row>
    <row r="158" spans="1:6" s="13" customFormat="1" x14ac:dyDescent="0.25">
      <c r="A158" s="9">
        <v>3009696</v>
      </c>
      <c r="B158" s="10" t="s">
        <v>529</v>
      </c>
      <c r="C158" s="10" t="s">
        <v>530</v>
      </c>
      <c r="D158" s="10" t="s">
        <v>310</v>
      </c>
      <c r="E158" s="10"/>
      <c r="F158" s="33">
        <v>204</v>
      </c>
    </row>
    <row r="159" spans="1:6" s="13" customFormat="1" x14ac:dyDescent="0.25">
      <c r="A159" s="9">
        <v>3009700</v>
      </c>
      <c r="B159" s="10"/>
      <c r="C159" s="10"/>
      <c r="D159" s="10"/>
      <c r="E159" s="10" t="s">
        <v>376</v>
      </c>
      <c r="F159" s="33">
        <v>170</v>
      </c>
    </row>
    <row r="160" spans="1:6" s="13" customFormat="1" x14ac:dyDescent="0.25">
      <c r="A160" s="9">
        <v>3009701</v>
      </c>
      <c r="B160" s="10"/>
      <c r="C160" s="10"/>
      <c r="D160" s="10"/>
      <c r="E160" s="10" t="s">
        <v>376</v>
      </c>
      <c r="F160" s="33">
        <v>85</v>
      </c>
    </row>
    <row r="161" spans="1:6" s="13" customFormat="1" x14ac:dyDescent="0.25">
      <c r="A161" s="9">
        <v>3009703</v>
      </c>
      <c r="B161" s="10"/>
      <c r="C161" s="10"/>
      <c r="D161" s="10"/>
      <c r="E161" s="10" t="s">
        <v>365</v>
      </c>
      <c r="F161" s="33">
        <v>318</v>
      </c>
    </row>
    <row r="162" spans="1:6" s="13" customFormat="1" x14ac:dyDescent="0.25">
      <c r="A162" s="9">
        <v>3009705</v>
      </c>
      <c r="B162" s="10"/>
      <c r="C162" s="10"/>
      <c r="D162" s="10"/>
      <c r="E162" s="10" t="s">
        <v>409</v>
      </c>
      <c r="F162" s="33">
        <v>1500</v>
      </c>
    </row>
    <row r="163" spans="1:6" s="13" customFormat="1" x14ac:dyDescent="0.25">
      <c r="A163" s="9">
        <v>3009706</v>
      </c>
      <c r="B163" s="10"/>
      <c r="C163" s="10"/>
      <c r="D163" s="10"/>
      <c r="E163" s="10" t="s">
        <v>361</v>
      </c>
      <c r="F163" s="33">
        <v>1465</v>
      </c>
    </row>
    <row r="164" spans="1:6" s="13" customFormat="1" x14ac:dyDescent="0.25">
      <c r="A164" s="9">
        <v>3009712</v>
      </c>
      <c r="B164" s="10"/>
      <c r="C164" s="10"/>
      <c r="D164" s="10"/>
      <c r="E164" s="10" t="s">
        <v>531</v>
      </c>
      <c r="F164" s="33">
        <v>168</v>
      </c>
    </row>
    <row r="165" spans="1:6" s="13" customFormat="1" x14ac:dyDescent="0.25">
      <c r="A165" s="9">
        <v>3009719</v>
      </c>
      <c r="B165" s="10"/>
      <c r="C165" s="10"/>
      <c r="D165" s="10"/>
      <c r="E165" s="10" t="s">
        <v>380</v>
      </c>
      <c r="F165" s="33">
        <v>707.99</v>
      </c>
    </row>
    <row r="166" spans="1:6" s="13" customFormat="1" x14ac:dyDescent="0.25">
      <c r="A166" s="9">
        <v>3009721</v>
      </c>
      <c r="B166" s="10"/>
      <c r="C166" s="10"/>
      <c r="D166" s="10"/>
      <c r="E166" s="10" t="s">
        <v>376</v>
      </c>
      <c r="F166" s="33">
        <v>445</v>
      </c>
    </row>
    <row r="167" spans="1:6" s="13" customFormat="1" x14ac:dyDescent="0.25">
      <c r="A167" s="9">
        <v>3009731</v>
      </c>
      <c r="B167" s="10"/>
      <c r="C167" s="10"/>
      <c r="D167" s="10"/>
      <c r="E167" s="10" t="s">
        <v>370</v>
      </c>
      <c r="F167" s="33">
        <v>696</v>
      </c>
    </row>
    <row r="168" spans="1:6" s="13" customFormat="1" x14ac:dyDescent="0.25">
      <c r="A168" s="9">
        <v>3009734</v>
      </c>
      <c r="B168" s="10"/>
      <c r="C168" s="10"/>
      <c r="D168" s="10"/>
      <c r="E168" s="10" t="s">
        <v>376</v>
      </c>
      <c r="F168" s="33">
        <v>220</v>
      </c>
    </row>
    <row r="169" spans="1:6" s="13" customFormat="1" x14ac:dyDescent="0.25">
      <c r="A169" s="9">
        <v>3009735</v>
      </c>
      <c r="B169" s="10"/>
      <c r="C169" s="10"/>
      <c r="D169" s="10"/>
      <c r="E169" s="10" t="s">
        <v>416</v>
      </c>
      <c r="F169" s="33">
        <v>400</v>
      </c>
    </row>
    <row r="170" spans="1:6" s="13" customFormat="1" x14ac:dyDescent="0.25">
      <c r="A170" s="9">
        <v>3009736</v>
      </c>
      <c r="B170" s="10"/>
      <c r="C170" s="10"/>
      <c r="D170" s="10"/>
      <c r="E170" s="10" t="s">
        <v>379</v>
      </c>
      <c r="F170" s="33">
        <v>67</v>
      </c>
    </row>
    <row r="171" spans="1:6" s="13" customFormat="1" x14ac:dyDescent="0.25">
      <c r="A171" s="9">
        <v>3009738</v>
      </c>
      <c r="B171" s="10"/>
      <c r="C171" s="10"/>
      <c r="D171" s="10"/>
      <c r="E171" s="10" t="s">
        <v>413</v>
      </c>
      <c r="F171" s="33">
        <v>1165</v>
      </c>
    </row>
    <row r="172" spans="1:6" s="13" customFormat="1" x14ac:dyDescent="0.25">
      <c r="A172" s="9">
        <v>3009739</v>
      </c>
      <c r="B172" s="10"/>
      <c r="C172" s="10"/>
      <c r="D172" s="10"/>
      <c r="E172" s="10" t="s">
        <v>379</v>
      </c>
      <c r="F172" s="33">
        <v>500.01</v>
      </c>
    </row>
    <row r="173" spans="1:6" s="13" customFormat="1" x14ac:dyDescent="0.25">
      <c r="A173" s="9">
        <v>3009741</v>
      </c>
      <c r="B173" s="10"/>
      <c r="C173" s="10"/>
      <c r="D173" s="10"/>
      <c r="E173" s="10" t="s">
        <v>391</v>
      </c>
      <c r="F173" s="33">
        <v>1414</v>
      </c>
    </row>
    <row r="174" spans="1:6" s="13" customFormat="1" x14ac:dyDescent="0.25">
      <c r="A174" s="9">
        <v>3009742</v>
      </c>
      <c r="B174" s="10"/>
      <c r="C174" s="10"/>
      <c r="D174" s="10"/>
      <c r="E174" s="10" t="s">
        <v>363</v>
      </c>
      <c r="F174" s="33">
        <v>555</v>
      </c>
    </row>
    <row r="175" spans="1:6" s="13" customFormat="1" x14ac:dyDescent="0.25">
      <c r="A175" s="9">
        <v>3009743</v>
      </c>
      <c r="B175" s="10"/>
      <c r="C175" s="10"/>
      <c r="D175" s="10"/>
      <c r="E175" s="10" t="s">
        <v>376</v>
      </c>
      <c r="F175" s="33">
        <v>205</v>
      </c>
    </row>
    <row r="176" spans="1:6" s="13" customFormat="1" x14ac:dyDescent="0.25">
      <c r="A176" s="9">
        <v>3009744</v>
      </c>
      <c r="B176" s="10"/>
      <c r="C176" s="10"/>
      <c r="D176" s="10"/>
      <c r="E176" s="10" t="s">
        <v>370</v>
      </c>
      <c r="F176" s="33">
        <v>439</v>
      </c>
    </row>
    <row r="177" spans="1:6" s="13" customFormat="1" x14ac:dyDescent="0.25">
      <c r="A177" s="9">
        <v>3009745</v>
      </c>
      <c r="B177" s="10"/>
      <c r="C177" s="10"/>
      <c r="D177" s="10"/>
      <c r="E177" s="10" t="s">
        <v>525</v>
      </c>
      <c r="F177" s="33">
        <v>431</v>
      </c>
    </row>
    <row r="178" spans="1:6" s="13" customFormat="1" x14ac:dyDescent="0.25">
      <c r="A178" s="9">
        <v>3009746</v>
      </c>
      <c r="B178" s="10"/>
      <c r="C178" s="10"/>
      <c r="D178" s="10"/>
      <c r="E178" s="10" t="s">
        <v>365</v>
      </c>
      <c r="F178" s="33">
        <v>1300</v>
      </c>
    </row>
    <row r="179" spans="1:6" s="13" customFormat="1" x14ac:dyDescent="0.25">
      <c r="A179" s="9">
        <v>3009752</v>
      </c>
      <c r="B179" s="10"/>
      <c r="C179" s="10"/>
      <c r="D179" s="10"/>
      <c r="E179" s="10" t="s">
        <v>532</v>
      </c>
      <c r="F179" s="33">
        <v>740</v>
      </c>
    </row>
    <row r="180" spans="1:6" s="13" customFormat="1" x14ac:dyDescent="0.25">
      <c r="A180" s="9">
        <v>3009758</v>
      </c>
      <c r="B180" s="10"/>
      <c r="C180" s="10"/>
      <c r="D180" s="10"/>
      <c r="E180" s="10" t="s">
        <v>388</v>
      </c>
      <c r="F180" s="33">
        <v>829</v>
      </c>
    </row>
    <row r="181" spans="1:6" s="13" customFormat="1" x14ac:dyDescent="0.25">
      <c r="A181" s="9">
        <v>3009759</v>
      </c>
      <c r="B181" s="10" t="s">
        <v>404</v>
      </c>
      <c r="C181" s="10" t="s">
        <v>402</v>
      </c>
      <c r="D181" s="10" t="s">
        <v>405</v>
      </c>
      <c r="E181" s="10"/>
      <c r="F181" s="33">
        <v>190</v>
      </c>
    </row>
    <row r="182" spans="1:6" s="13" customFormat="1" x14ac:dyDescent="0.25">
      <c r="A182" s="9">
        <v>3009769</v>
      </c>
      <c r="B182" s="10"/>
      <c r="C182" s="10"/>
      <c r="D182" s="10"/>
      <c r="E182" s="10" t="s">
        <v>365</v>
      </c>
      <c r="F182" s="33">
        <v>155</v>
      </c>
    </row>
    <row r="183" spans="1:6" s="13" customFormat="1" x14ac:dyDescent="0.25">
      <c r="A183" s="9">
        <v>3009770</v>
      </c>
      <c r="B183" s="10"/>
      <c r="C183" s="10"/>
      <c r="D183" s="10"/>
      <c r="E183" s="10" t="s">
        <v>533</v>
      </c>
      <c r="F183" s="33">
        <v>250</v>
      </c>
    </row>
    <row r="184" spans="1:6" s="13" customFormat="1" x14ac:dyDescent="0.25">
      <c r="A184" s="9">
        <v>3009771</v>
      </c>
      <c r="B184" s="10"/>
      <c r="C184" s="10"/>
      <c r="D184" s="10"/>
      <c r="E184" s="10" t="s">
        <v>414</v>
      </c>
      <c r="F184" s="33">
        <v>1582</v>
      </c>
    </row>
    <row r="185" spans="1:6" s="13" customFormat="1" x14ac:dyDescent="0.25">
      <c r="A185" s="9">
        <v>3009772</v>
      </c>
      <c r="B185" s="10"/>
      <c r="C185" s="10"/>
      <c r="D185" s="10"/>
      <c r="E185" s="10" t="s">
        <v>383</v>
      </c>
      <c r="F185" s="33">
        <v>1421</v>
      </c>
    </row>
    <row r="186" spans="1:6" s="13" customFormat="1" x14ac:dyDescent="0.25">
      <c r="A186" s="9">
        <v>3009775</v>
      </c>
      <c r="B186" s="10"/>
      <c r="C186" s="10"/>
      <c r="D186" s="10"/>
      <c r="E186" s="10" t="s">
        <v>364</v>
      </c>
      <c r="F186" s="33">
        <v>338</v>
      </c>
    </row>
    <row r="187" spans="1:6" s="13" customFormat="1" x14ac:dyDescent="0.25">
      <c r="A187" s="9">
        <v>3009776</v>
      </c>
      <c r="B187" s="10"/>
      <c r="C187" s="10"/>
      <c r="D187" s="10"/>
      <c r="E187" s="10" t="s">
        <v>376</v>
      </c>
      <c r="F187" s="33">
        <v>395</v>
      </c>
    </row>
    <row r="188" spans="1:6" s="13" customFormat="1" x14ac:dyDescent="0.25">
      <c r="A188" s="9">
        <v>3009778</v>
      </c>
      <c r="B188" s="10"/>
      <c r="C188" s="10"/>
      <c r="D188" s="10"/>
      <c r="E188" s="10" t="s">
        <v>365</v>
      </c>
      <c r="F188" s="33">
        <v>169</v>
      </c>
    </row>
    <row r="189" spans="1:6" s="13" customFormat="1" x14ac:dyDescent="0.25">
      <c r="A189" s="9">
        <v>3009790</v>
      </c>
      <c r="B189" s="10"/>
      <c r="C189" s="10"/>
      <c r="D189" s="10"/>
      <c r="E189" s="10" t="s">
        <v>364</v>
      </c>
      <c r="F189" s="33">
        <v>169</v>
      </c>
    </row>
    <row r="190" spans="1:6" s="13" customFormat="1" x14ac:dyDescent="0.25">
      <c r="A190" s="9">
        <v>3009792</v>
      </c>
      <c r="B190" s="10"/>
      <c r="C190" s="10"/>
      <c r="D190" s="10"/>
      <c r="E190" s="10" t="s">
        <v>397</v>
      </c>
      <c r="F190" s="33">
        <v>425</v>
      </c>
    </row>
    <row r="191" spans="1:6" s="13" customFormat="1" x14ac:dyDescent="0.25">
      <c r="A191" s="9">
        <v>3009793</v>
      </c>
      <c r="B191" s="10"/>
      <c r="C191" s="10"/>
      <c r="D191" s="10"/>
      <c r="E191" s="10" t="s">
        <v>411</v>
      </c>
      <c r="F191" s="33">
        <v>2303</v>
      </c>
    </row>
    <row r="192" spans="1:6" s="13" customFormat="1" x14ac:dyDescent="0.25">
      <c r="A192" s="9">
        <v>3009794</v>
      </c>
      <c r="B192" s="10"/>
      <c r="C192" s="10"/>
      <c r="D192" s="10"/>
      <c r="E192" s="10" t="s">
        <v>371</v>
      </c>
      <c r="F192" s="33">
        <v>911</v>
      </c>
    </row>
    <row r="193" spans="1:6" s="13" customFormat="1" x14ac:dyDescent="0.25">
      <c r="A193" s="9">
        <v>3009795</v>
      </c>
      <c r="B193" s="10" t="s">
        <v>385</v>
      </c>
      <c r="C193" s="10" t="s">
        <v>386</v>
      </c>
      <c r="D193" s="10" t="s">
        <v>387</v>
      </c>
      <c r="E193" s="10"/>
      <c r="F193" s="33">
        <v>100</v>
      </c>
    </row>
    <row r="194" spans="1:6" s="13" customFormat="1" x14ac:dyDescent="0.25">
      <c r="A194" s="9">
        <v>3009798</v>
      </c>
      <c r="B194" s="10"/>
      <c r="C194" s="10"/>
      <c r="D194" s="10"/>
      <c r="E194" s="10" t="s">
        <v>383</v>
      </c>
      <c r="F194" s="33">
        <v>976</v>
      </c>
    </row>
    <row r="195" spans="1:6" s="13" customFormat="1" x14ac:dyDescent="0.25">
      <c r="A195" s="9">
        <v>3009800</v>
      </c>
      <c r="B195" s="10"/>
      <c r="C195" s="10"/>
      <c r="D195" s="10"/>
      <c r="E195" s="10" t="s">
        <v>380</v>
      </c>
      <c r="F195" s="33">
        <v>453</v>
      </c>
    </row>
    <row r="196" spans="1:6" s="13" customFormat="1" x14ac:dyDescent="0.25">
      <c r="A196" s="9">
        <v>3009801</v>
      </c>
      <c r="B196" s="10"/>
      <c r="C196" s="10"/>
      <c r="D196" s="10"/>
      <c r="E196" s="10" t="s">
        <v>375</v>
      </c>
      <c r="F196" s="33">
        <v>404.99</v>
      </c>
    </row>
    <row r="197" spans="1:6" s="13" customFormat="1" x14ac:dyDescent="0.25">
      <c r="A197" s="9">
        <v>3009804</v>
      </c>
      <c r="B197" s="10"/>
      <c r="C197" s="10"/>
      <c r="D197" s="10"/>
      <c r="E197" s="10" t="s">
        <v>391</v>
      </c>
      <c r="F197" s="33">
        <v>1600</v>
      </c>
    </row>
    <row r="198" spans="1:6" s="13" customFormat="1" x14ac:dyDescent="0.25">
      <c r="A198" s="9">
        <v>3009808</v>
      </c>
      <c r="B198" s="10"/>
      <c r="C198" s="10"/>
      <c r="D198" s="10"/>
      <c r="E198" s="10" t="s">
        <v>384</v>
      </c>
      <c r="F198" s="33">
        <v>109.01</v>
      </c>
    </row>
    <row r="199" spans="1:6" s="13" customFormat="1" x14ac:dyDescent="0.25">
      <c r="A199" s="9">
        <v>3009810</v>
      </c>
      <c r="B199" s="10"/>
      <c r="C199" s="10"/>
      <c r="D199" s="10"/>
      <c r="E199" s="10" t="s">
        <v>360</v>
      </c>
      <c r="F199" s="33">
        <v>600</v>
      </c>
    </row>
    <row r="200" spans="1:6" s="13" customFormat="1" x14ac:dyDescent="0.25">
      <c r="A200" s="9">
        <v>3009811</v>
      </c>
      <c r="B200" s="10"/>
      <c r="C200" s="10"/>
      <c r="D200" s="10"/>
      <c r="E200" s="10" t="s">
        <v>370</v>
      </c>
      <c r="F200" s="33">
        <v>526</v>
      </c>
    </row>
    <row r="201" spans="1:6" s="13" customFormat="1" x14ac:dyDescent="0.25">
      <c r="A201" s="9">
        <v>3009812</v>
      </c>
      <c r="B201" s="10"/>
      <c r="C201" s="10"/>
      <c r="D201" s="10"/>
      <c r="E201" s="10" t="s">
        <v>365</v>
      </c>
      <c r="F201" s="33">
        <v>375</v>
      </c>
    </row>
    <row r="202" spans="1:6" s="13" customFormat="1" x14ac:dyDescent="0.25">
      <c r="A202" s="9">
        <v>3009813</v>
      </c>
      <c r="B202" s="10"/>
      <c r="C202" s="10"/>
      <c r="D202" s="10"/>
      <c r="E202" s="10" t="s">
        <v>362</v>
      </c>
      <c r="F202" s="33">
        <v>1144</v>
      </c>
    </row>
    <row r="203" spans="1:6" s="13" customFormat="1" x14ac:dyDescent="0.25">
      <c r="A203" s="9">
        <v>3009814</v>
      </c>
      <c r="B203" s="10"/>
      <c r="C203" s="10"/>
      <c r="D203" s="10"/>
      <c r="E203" s="10" t="s">
        <v>374</v>
      </c>
      <c r="F203" s="33">
        <v>85</v>
      </c>
    </row>
    <row r="204" spans="1:6" s="13" customFormat="1" x14ac:dyDescent="0.25">
      <c r="A204" s="9">
        <v>3009820</v>
      </c>
      <c r="B204" s="10"/>
      <c r="C204" s="10"/>
      <c r="D204" s="10"/>
      <c r="E204" s="10" t="s">
        <v>361</v>
      </c>
      <c r="F204" s="33">
        <v>1800</v>
      </c>
    </row>
    <row r="205" spans="1:6" s="13" customFormat="1" x14ac:dyDescent="0.25">
      <c r="A205" s="9">
        <v>3009821</v>
      </c>
      <c r="B205" s="10"/>
      <c r="C205" s="10"/>
      <c r="D205" s="10"/>
      <c r="E205" s="10" t="s">
        <v>410</v>
      </c>
      <c r="F205" s="33">
        <v>150</v>
      </c>
    </row>
    <row r="206" spans="1:6" s="13" customFormat="1" x14ac:dyDescent="0.25">
      <c r="A206" s="9">
        <v>3009822</v>
      </c>
      <c r="B206" s="10"/>
      <c r="C206" s="10"/>
      <c r="D206" s="10"/>
      <c r="E206" s="10" t="s">
        <v>376</v>
      </c>
      <c r="F206" s="33">
        <v>220</v>
      </c>
    </row>
    <row r="207" spans="1:6" s="13" customFormat="1" x14ac:dyDescent="0.25">
      <c r="A207" s="9">
        <v>3009826</v>
      </c>
      <c r="B207" s="10"/>
      <c r="C207" s="10"/>
      <c r="D207" s="10"/>
      <c r="E207" s="10" t="s">
        <v>372</v>
      </c>
      <c r="F207" s="33">
        <v>493</v>
      </c>
    </row>
    <row r="208" spans="1:6" s="13" customFormat="1" x14ac:dyDescent="0.25">
      <c r="A208" s="9">
        <v>3009828</v>
      </c>
      <c r="B208" s="10"/>
      <c r="C208" s="10"/>
      <c r="D208" s="10"/>
      <c r="E208" s="10" t="s">
        <v>389</v>
      </c>
      <c r="F208" s="33">
        <v>214</v>
      </c>
    </row>
    <row r="209" spans="1:6" s="13" customFormat="1" x14ac:dyDescent="0.25">
      <c r="A209" s="9">
        <v>3009841</v>
      </c>
      <c r="B209" s="10"/>
      <c r="C209" s="10"/>
      <c r="D209" s="10"/>
      <c r="E209" s="10" t="s">
        <v>401</v>
      </c>
      <c r="F209" s="33">
        <v>273.01</v>
      </c>
    </row>
    <row r="210" spans="1:6" s="13" customFormat="1" x14ac:dyDescent="0.25">
      <c r="A210" s="9">
        <v>3009842</v>
      </c>
      <c r="B210" s="10"/>
      <c r="C210" s="10"/>
      <c r="D210" s="10"/>
      <c r="E210" s="10" t="s">
        <v>534</v>
      </c>
      <c r="F210" s="33">
        <v>378</v>
      </c>
    </row>
    <row r="211" spans="1:6" s="13" customFormat="1" x14ac:dyDescent="0.25">
      <c r="A211" s="9"/>
      <c r="B211" s="10"/>
      <c r="C211" s="10"/>
      <c r="D211" s="10"/>
      <c r="E211" s="10"/>
      <c r="F211" s="33"/>
    </row>
    <row r="212" spans="1:6" s="13" customFormat="1" x14ac:dyDescent="0.25">
      <c r="A212" s="9"/>
      <c r="B212" s="10"/>
      <c r="C212" s="10"/>
      <c r="D212" s="10"/>
      <c r="E212" s="10"/>
      <c r="F212" s="33"/>
    </row>
    <row r="213" spans="1:6" s="13" customFormat="1" x14ac:dyDescent="0.25">
      <c r="A213" s="9"/>
      <c r="B213" s="10"/>
      <c r="C213" s="10"/>
      <c r="D213" s="10"/>
      <c r="E213" s="10"/>
      <c r="F213" s="33"/>
    </row>
    <row r="214" spans="1:6" s="13" customFormat="1" x14ac:dyDescent="0.25">
      <c r="A214" s="9"/>
      <c r="B214" s="10"/>
      <c r="C214" s="10"/>
      <c r="D214" s="10"/>
      <c r="E214" s="10"/>
      <c r="F214" s="33"/>
    </row>
    <row r="215" spans="1:6" s="13" customFormat="1" x14ac:dyDescent="0.25">
      <c r="A215" s="9"/>
      <c r="B215" s="10"/>
      <c r="C215" s="10"/>
      <c r="D215" s="10"/>
      <c r="E215" s="10"/>
      <c r="F215" s="33"/>
    </row>
    <row r="216" spans="1:6" s="13" customFormat="1" x14ac:dyDescent="0.25">
      <c r="A216" s="9"/>
      <c r="B216" s="10"/>
      <c r="C216" s="10"/>
      <c r="D216" s="10"/>
      <c r="E216" s="10"/>
      <c r="F216" s="33"/>
    </row>
    <row r="217" spans="1:6" s="13" customFormat="1" x14ac:dyDescent="0.25">
      <c r="A217" s="9"/>
      <c r="B217" s="10"/>
      <c r="C217" s="10"/>
      <c r="D217" s="10"/>
      <c r="E217" s="10"/>
      <c r="F217" s="33"/>
    </row>
    <row r="218" spans="1:6" s="13" customFormat="1" x14ac:dyDescent="0.25">
      <c r="A218" s="9"/>
      <c r="B218" s="10"/>
      <c r="C218" s="10"/>
      <c r="D218" s="10"/>
      <c r="E218" s="10"/>
      <c r="F218" s="33"/>
    </row>
    <row r="219" spans="1:6" s="13" customFormat="1" x14ac:dyDescent="0.25">
      <c r="A219" s="9"/>
      <c r="B219" s="10"/>
      <c r="C219" s="10"/>
      <c r="D219" s="10"/>
      <c r="E219" s="10"/>
      <c r="F219" s="33"/>
    </row>
    <row r="220" spans="1:6" s="13" customFormat="1" x14ac:dyDescent="0.25">
      <c r="A220" s="9"/>
      <c r="B220" s="10"/>
      <c r="C220" s="10"/>
      <c r="D220" s="10"/>
      <c r="E220" s="10"/>
      <c r="F220" s="33"/>
    </row>
    <row r="221" spans="1:6" s="13" customFormat="1" x14ac:dyDescent="0.25">
      <c r="A221" s="9"/>
      <c r="B221" s="10"/>
      <c r="C221" s="10"/>
      <c r="D221" s="10"/>
      <c r="E221" s="10"/>
      <c r="F221" s="33"/>
    </row>
    <row r="222" spans="1:6" s="13" customFormat="1" x14ac:dyDescent="0.25">
      <c r="A222" s="9"/>
      <c r="B222" s="10"/>
      <c r="C222" s="10"/>
      <c r="D222" s="10"/>
      <c r="E222" s="10"/>
      <c r="F222" s="33"/>
    </row>
    <row r="223" spans="1:6" s="13" customFormat="1" x14ac:dyDescent="0.25">
      <c r="A223" s="9"/>
      <c r="B223" s="10"/>
      <c r="C223" s="10"/>
      <c r="D223" s="10"/>
      <c r="E223" s="10"/>
      <c r="F223" s="33"/>
    </row>
    <row r="224" spans="1:6" s="13" customFormat="1" x14ac:dyDescent="0.25">
      <c r="A224" s="9"/>
      <c r="B224" s="10"/>
      <c r="C224" s="10"/>
      <c r="D224" s="10"/>
      <c r="E224" s="10"/>
      <c r="F224" s="33"/>
    </row>
    <row r="225" spans="1:6" s="13" customFormat="1" x14ac:dyDescent="0.25">
      <c r="A225" s="9"/>
      <c r="B225" s="10"/>
      <c r="C225" s="10"/>
      <c r="D225" s="10"/>
      <c r="E225" s="10"/>
      <c r="F225" s="33"/>
    </row>
    <row r="226" spans="1:6" s="13" customFormat="1" x14ac:dyDescent="0.25">
      <c r="A226" s="9"/>
      <c r="B226" s="10"/>
      <c r="C226" s="10"/>
      <c r="D226" s="10"/>
      <c r="E226" s="10"/>
      <c r="F226" s="33"/>
    </row>
    <row r="227" spans="1:6" s="13" customFormat="1" x14ac:dyDescent="0.25">
      <c r="A227" s="9"/>
      <c r="B227" s="10"/>
      <c r="C227" s="10"/>
      <c r="D227" s="10"/>
      <c r="E227" s="10"/>
      <c r="F227" s="33"/>
    </row>
    <row r="228" spans="1:6" s="13" customFormat="1" x14ac:dyDescent="0.25">
      <c r="A228" s="9"/>
      <c r="B228" s="10"/>
      <c r="C228" s="10"/>
      <c r="D228" s="10"/>
      <c r="E228" s="10"/>
      <c r="F228" s="33"/>
    </row>
    <row r="229" spans="1:6" s="13" customFormat="1" x14ac:dyDescent="0.25">
      <c r="A229" s="9"/>
      <c r="B229" s="10"/>
      <c r="C229" s="10"/>
      <c r="D229" s="10"/>
      <c r="E229" s="10"/>
      <c r="F229" s="33"/>
    </row>
    <row r="230" spans="1:6" s="13" customFormat="1" x14ac:dyDescent="0.25">
      <c r="A230" s="9"/>
      <c r="B230" s="10"/>
      <c r="C230" s="10"/>
      <c r="D230" s="10"/>
      <c r="E230" s="10"/>
      <c r="F230" s="33"/>
    </row>
    <row r="231" spans="1:6" s="13" customFormat="1" x14ac:dyDescent="0.25">
      <c r="A231" s="9"/>
      <c r="B231" s="10"/>
      <c r="C231" s="10"/>
      <c r="D231" s="10"/>
      <c r="E231" s="10"/>
      <c r="F231" s="33"/>
    </row>
    <row r="232" spans="1:6" s="13" customFormat="1" x14ac:dyDescent="0.25">
      <c r="A232" s="9"/>
      <c r="B232" s="10"/>
      <c r="C232" s="10"/>
      <c r="D232" s="10"/>
      <c r="E232" s="10"/>
      <c r="F232" s="33"/>
    </row>
    <row r="233" spans="1:6" s="13" customFormat="1" x14ac:dyDescent="0.25">
      <c r="A233" s="9"/>
      <c r="B233" s="10"/>
      <c r="C233" s="10"/>
      <c r="D233" s="10"/>
      <c r="E233" s="10"/>
      <c r="F233" s="33"/>
    </row>
    <row r="234" spans="1:6" s="13" customFormat="1" x14ac:dyDescent="0.25">
      <c r="A234" s="9"/>
      <c r="B234" s="10"/>
      <c r="C234" s="10"/>
      <c r="D234" s="10"/>
      <c r="E234" s="10"/>
      <c r="F234" s="33"/>
    </row>
    <row r="235" spans="1:6" s="13" customFormat="1" x14ac:dyDescent="0.25">
      <c r="A235" s="9"/>
      <c r="B235" s="10"/>
      <c r="C235" s="10"/>
      <c r="D235" s="10"/>
      <c r="E235" s="10"/>
      <c r="F235" s="33"/>
    </row>
    <row r="236" spans="1:6" s="13" customFormat="1" x14ac:dyDescent="0.25">
      <c r="A236" s="9"/>
      <c r="B236" s="10"/>
      <c r="C236" s="10"/>
      <c r="D236" s="10"/>
      <c r="E236" s="10"/>
      <c r="F236" s="33"/>
    </row>
    <row r="237" spans="1:6" s="13" customFormat="1" x14ac:dyDescent="0.25">
      <c r="A237" s="9"/>
      <c r="B237" s="10"/>
      <c r="C237" s="10"/>
      <c r="D237" s="10"/>
      <c r="E237" s="10"/>
      <c r="F237" s="33"/>
    </row>
    <row r="238" spans="1:6" s="13" customFormat="1" x14ac:dyDescent="0.25">
      <c r="A238" s="9"/>
      <c r="B238" s="10"/>
      <c r="C238" s="10"/>
      <c r="D238" s="10"/>
      <c r="E238" s="10"/>
      <c r="F238" s="33"/>
    </row>
    <row r="239" spans="1:6" s="13" customFormat="1" x14ac:dyDescent="0.25">
      <c r="A239" s="9"/>
      <c r="B239" s="10"/>
      <c r="C239" s="10"/>
      <c r="D239" s="10"/>
      <c r="E239" s="10"/>
      <c r="F239" s="33"/>
    </row>
    <row r="240" spans="1:6" s="13" customFormat="1" x14ac:dyDescent="0.25">
      <c r="A240" s="9"/>
      <c r="B240" s="10"/>
      <c r="C240" s="10"/>
      <c r="D240" s="10"/>
      <c r="E240" s="10"/>
      <c r="F240" s="33"/>
    </row>
    <row r="241" spans="1:6" s="13" customFormat="1" x14ac:dyDescent="0.25">
      <c r="A241" s="9"/>
      <c r="B241" s="10"/>
      <c r="C241" s="10"/>
      <c r="D241" s="10"/>
      <c r="E241" s="10"/>
      <c r="F241" s="33"/>
    </row>
    <row r="242" spans="1:6" s="13" customFormat="1" x14ac:dyDescent="0.25">
      <c r="A242" s="9"/>
      <c r="B242" s="10"/>
      <c r="C242" s="10"/>
      <c r="D242" s="10"/>
      <c r="E242" s="10"/>
      <c r="F242" s="33"/>
    </row>
    <row r="243" spans="1:6" s="13" customFormat="1" x14ac:dyDescent="0.25">
      <c r="A243" s="9"/>
      <c r="B243" s="10"/>
      <c r="C243" s="10"/>
      <c r="D243" s="10"/>
      <c r="E243" s="10"/>
      <c r="F243" s="33"/>
    </row>
    <row r="244" spans="1:6" s="13" customFormat="1" x14ac:dyDescent="0.25">
      <c r="A244" s="9"/>
      <c r="B244" s="10"/>
      <c r="C244" s="10"/>
      <c r="D244" s="10"/>
      <c r="E244" s="10"/>
      <c r="F244" s="33"/>
    </row>
    <row r="245" spans="1:6" s="13" customFormat="1" x14ac:dyDescent="0.25">
      <c r="A245" s="9"/>
      <c r="B245" s="10"/>
      <c r="C245" s="10"/>
      <c r="D245" s="10"/>
      <c r="E245" s="10"/>
      <c r="F245" s="33"/>
    </row>
    <row r="246" spans="1:6" s="13" customFormat="1" x14ac:dyDescent="0.25">
      <c r="A246" s="9"/>
      <c r="B246" s="10"/>
      <c r="C246" s="10"/>
      <c r="D246" s="10"/>
      <c r="E246" s="10"/>
      <c r="F246" s="33"/>
    </row>
    <row r="247" spans="1:6" s="13" customFormat="1" x14ac:dyDescent="0.25">
      <c r="A247" s="9"/>
      <c r="B247" s="10"/>
      <c r="C247" s="10"/>
      <c r="D247" s="10"/>
      <c r="E247" s="10"/>
      <c r="F247" s="33"/>
    </row>
    <row r="248" spans="1:6" s="13" customFormat="1" x14ac:dyDescent="0.25">
      <c r="A248" s="9"/>
      <c r="B248" s="10"/>
      <c r="C248" s="10"/>
      <c r="D248" s="10"/>
      <c r="E248" s="10"/>
      <c r="F248" s="33"/>
    </row>
    <row r="249" spans="1:6" s="13" customFormat="1" x14ac:dyDescent="0.25">
      <c r="A249" s="9"/>
      <c r="B249" s="10"/>
      <c r="C249" s="10"/>
      <c r="D249" s="10"/>
      <c r="E249" s="10"/>
      <c r="F249" s="33"/>
    </row>
    <row r="250" spans="1:6" s="13" customFormat="1" x14ac:dyDescent="0.25">
      <c r="A250" s="9"/>
      <c r="B250" s="10"/>
      <c r="C250" s="10"/>
      <c r="D250" s="10"/>
      <c r="E250" s="10"/>
      <c r="F250" s="33"/>
    </row>
    <row r="251" spans="1:6" s="13" customFormat="1" x14ac:dyDescent="0.25">
      <c r="A251" s="9"/>
      <c r="B251" s="10"/>
      <c r="C251" s="10"/>
      <c r="D251" s="10"/>
      <c r="E251" s="10"/>
      <c r="F251" s="33"/>
    </row>
    <row r="252" spans="1:6" s="13" customFormat="1" x14ac:dyDescent="0.25">
      <c r="A252" s="9"/>
      <c r="B252" s="10"/>
      <c r="C252" s="10"/>
      <c r="D252" s="10"/>
      <c r="E252" s="10"/>
      <c r="F252" s="33"/>
    </row>
    <row r="253" spans="1:6" s="13" customFormat="1" x14ac:dyDescent="0.25">
      <c r="A253" s="9"/>
      <c r="B253" s="10"/>
      <c r="C253" s="10"/>
      <c r="D253" s="10"/>
      <c r="E253" s="10"/>
      <c r="F253" s="33"/>
    </row>
    <row r="254" spans="1:6" s="13" customFormat="1" x14ac:dyDescent="0.25">
      <c r="A254" s="9"/>
      <c r="B254" s="10"/>
      <c r="C254" s="10"/>
      <c r="D254" s="10"/>
      <c r="E254" s="10"/>
      <c r="F254" s="33"/>
    </row>
    <row r="255" spans="1:6" s="13" customFormat="1" x14ac:dyDescent="0.25">
      <c r="A255" s="9"/>
      <c r="B255" s="10"/>
      <c r="C255" s="10"/>
      <c r="D255" s="10"/>
      <c r="E255" s="10"/>
      <c r="F255" s="33"/>
    </row>
    <row r="256" spans="1:6" s="13" customFormat="1" x14ac:dyDescent="0.25">
      <c r="A256" s="9"/>
      <c r="B256" s="10"/>
      <c r="C256" s="10"/>
      <c r="D256" s="10"/>
      <c r="E256" s="10"/>
      <c r="F256" s="33"/>
    </row>
    <row r="257" spans="1:6" s="13" customFormat="1" x14ac:dyDescent="0.25">
      <c r="A257" s="9"/>
      <c r="B257" s="10"/>
      <c r="C257" s="10"/>
      <c r="D257" s="10"/>
      <c r="E257" s="10"/>
      <c r="F257" s="33"/>
    </row>
    <row r="258" spans="1:6" s="13" customFormat="1" x14ac:dyDescent="0.25">
      <c r="A258" s="9"/>
      <c r="B258" s="10"/>
      <c r="C258" s="10"/>
      <c r="D258" s="10"/>
      <c r="E258" s="10"/>
      <c r="F258" s="33"/>
    </row>
    <row r="259" spans="1:6" s="13" customFormat="1" x14ac:dyDescent="0.25">
      <c r="A259" s="9"/>
      <c r="B259" s="10"/>
      <c r="C259" s="10"/>
      <c r="D259" s="10"/>
      <c r="E259" s="10"/>
      <c r="F259" s="33"/>
    </row>
    <row r="260" spans="1:6" s="13" customFormat="1" x14ac:dyDescent="0.25">
      <c r="A260" s="9"/>
      <c r="B260" s="10"/>
      <c r="C260" s="10"/>
      <c r="D260" s="10"/>
      <c r="E260" s="10"/>
      <c r="F260" s="33"/>
    </row>
    <row r="261" spans="1:6" s="13" customFormat="1" x14ac:dyDescent="0.25">
      <c r="A261" s="9"/>
      <c r="B261" s="10"/>
      <c r="C261" s="10"/>
      <c r="D261" s="10"/>
      <c r="E261" s="10"/>
      <c r="F261" s="33"/>
    </row>
    <row r="262" spans="1:6" s="13" customFormat="1" x14ac:dyDescent="0.25">
      <c r="A262" s="9"/>
      <c r="B262" s="10"/>
      <c r="C262" s="10"/>
      <c r="D262" s="10"/>
      <c r="E262" s="10"/>
      <c r="F262" s="33"/>
    </row>
    <row r="263" spans="1:6" s="13" customFormat="1" x14ac:dyDescent="0.25">
      <c r="A263" s="9"/>
      <c r="B263" s="10"/>
      <c r="C263" s="10"/>
      <c r="D263" s="10"/>
      <c r="E263" s="10"/>
      <c r="F263" s="33"/>
    </row>
    <row r="264" spans="1:6" s="13" customFormat="1" x14ac:dyDescent="0.25">
      <c r="A264" s="9"/>
      <c r="B264" s="10"/>
      <c r="C264" s="10"/>
      <c r="D264" s="10"/>
      <c r="E264" s="10"/>
      <c r="F264" s="33"/>
    </row>
    <row r="265" spans="1:6" s="13" customFormat="1" x14ac:dyDescent="0.25">
      <c r="A265" s="9"/>
      <c r="B265" s="10"/>
      <c r="C265" s="10"/>
      <c r="D265" s="10"/>
      <c r="E265" s="10"/>
      <c r="F265" s="33"/>
    </row>
    <row r="266" spans="1:6" s="13" customFormat="1" x14ac:dyDescent="0.25">
      <c r="A266" s="9"/>
      <c r="B266" s="10"/>
      <c r="C266" s="10"/>
      <c r="D266" s="10"/>
      <c r="E266" s="10"/>
      <c r="F266" s="33"/>
    </row>
    <row r="267" spans="1:6" s="13" customFormat="1" x14ac:dyDescent="0.25">
      <c r="A267" s="9"/>
      <c r="B267" s="10"/>
      <c r="C267" s="10"/>
      <c r="D267" s="10"/>
      <c r="E267" s="10"/>
      <c r="F267" s="33"/>
    </row>
    <row r="268" spans="1:6" s="13" customFormat="1" x14ac:dyDescent="0.25">
      <c r="A268" s="9"/>
      <c r="B268" s="10"/>
      <c r="C268" s="10"/>
      <c r="D268" s="10"/>
      <c r="E268" s="10"/>
      <c r="F268" s="33"/>
    </row>
    <row r="269" spans="1:6" s="13" customFormat="1" x14ac:dyDescent="0.25">
      <c r="A269" s="9"/>
      <c r="B269" s="10"/>
      <c r="C269" s="10"/>
      <c r="D269" s="10"/>
      <c r="E269" s="10"/>
      <c r="F269" s="33"/>
    </row>
    <row r="270" spans="1:6" s="13" customFormat="1" x14ac:dyDescent="0.25">
      <c r="A270" s="9"/>
      <c r="B270" s="10"/>
      <c r="C270" s="10"/>
      <c r="D270" s="10"/>
      <c r="E270" s="10"/>
      <c r="F270" s="33"/>
    </row>
    <row r="271" spans="1:6" s="13" customFormat="1" x14ac:dyDescent="0.25">
      <c r="A271" s="9"/>
      <c r="B271" s="10"/>
      <c r="C271" s="10"/>
      <c r="D271" s="10"/>
      <c r="E271" s="10"/>
      <c r="F271" s="33"/>
    </row>
    <row r="272" spans="1:6" s="13" customFormat="1" x14ac:dyDescent="0.25">
      <c r="A272" s="9"/>
      <c r="B272" s="10"/>
      <c r="C272" s="10"/>
      <c r="D272" s="10"/>
      <c r="E272" s="10"/>
      <c r="F272" s="33"/>
    </row>
    <row r="273" spans="1:6" s="13" customFormat="1" x14ac:dyDescent="0.25">
      <c r="A273" s="9"/>
      <c r="B273" s="10"/>
      <c r="C273" s="10"/>
      <c r="D273" s="10"/>
      <c r="E273" s="10"/>
      <c r="F273" s="33"/>
    </row>
    <row r="274" spans="1:6" s="13" customFormat="1" x14ac:dyDescent="0.25">
      <c r="A274" s="9"/>
      <c r="B274" s="10"/>
      <c r="C274" s="10"/>
      <c r="D274" s="10"/>
      <c r="E274" s="10"/>
      <c r="F274" s="33"/>
    </row>
    <row r="275" spans="1:6" s="13" customFormat="1" x14ac:dyDescent="0.25">
      <c r="A275" s="9"/>
      <c r="B275" s="10"/>
      <c r="C275" s="10"/>
      <c r="D275" s="10"/>
      <c r="E275" s="10"/>
      <c r="F275" s="33"/>
    </row>
    <row r="276" spans="1:6" s="13" customFormat="1" x14ac:dyDescent="0.25">
      <c r="A276" s="9"/>
      <c r="B276" s="10"/>
      <c r="C276" s="10"/>
      <c r="D276" s="10"/>
      <c r="E276" s="10"/>
      <c r="F276" s="33"/>
    </row>
    <row r="277" spans="1:6" s="13" customFormat="1" x14ac:dyDescent="0.25">
      <c r="A277" s="9"/>
      <c r="B277" s="10"/>
      <c r="C277" s="10"/>
      <c r="D277" s="10"/>
      <c r="E277" s="10"/>
      <c r="F277" s="33"/>
    </row>
    <row r="278" spans="1:6" s="13" customFormat="1" x14ac:dyDescent="0.25">
      <c r="A278" s="9"/>
      <c r="B278" s="10"/>
      <c r="C278" s="10"/>
      <c r="D278" s="10"/>
      <c r="E278" s="10"/>
      <c r="F278" s="33"/>
    </row>
    <row r="279" spans="1:6" s="13" customFormat="1" x14ac:dyDescent="0.25">
      <c r="A279" s="9"/>
      <c r="B279" s="10"/>
      <c r="C279" s="10"/>
      <c r="D279" s="10"/>
      <c r="E279" s="10"/>
      <c r="F279" s="33"/>
    </row>
    <row r="280" spans="1:6" s="13" customFormat="1" x14ac:dyDescent="0.25">
      <c r="A280" s="9"/>
      <c r="B280" s="10"/>
      <c r="C280" s="10"/>
      <c r="D280" s="10"/>
      <c r="E280" s="10"/>
      <c r="F280" s="33"/>
    </row>
    <row r="281" spans="1:6" s="13" customFormat="1" x14ac:dyDescent="0.25">
      <c r="A281" s="9"/>
      <c r="B281" s="10"/>
      <c r="C281" s="10"/>
      <c r="D281" s="10"/>
      <c r="E281" s="10"/>
      <c r="F281" s="33"/>
    </row>
    <row r="282" spans="1:6" s="13" customFormat="1" x14ac:dyDescent="0.25">
      <c r="A282" s="9"/>
      <c r="B282" s="10"/>
      <c r="C282" s="10"/>
      <c r="D282" s="10"/>
      <c r="E282" s="10"/>
      <c r="F282" s="33"/>
    </row>
    <row r="283" spans="1:6" s="13" customFormat="1" x14ac:dyDescent="0.25">
      <c r="A283" s="9"/>
      <c r="B283" s="10"/>
      <c r="C283" s="10"/>
      <c r="D283" s="10"/>
      <c r="E283" s="10"/>
      <c r="F283" s="33"/>
    </row>
    <row r="284" spans="1:6" s="13" customFormat="1" x14ac:dyDescent="0.25">
      <c r="A284" s="9"/>
      <c r="B284" s="10"/>
      <c r="C284" s="10"/>
      <c r="D284" s="10"/>
      <c r="E284" s="10"/>
      <c r="F284" s="33"/>
    </row>
    <row r="285" spans="1:6" s="13" customFormat="1" x14ac:dyDescent="0.25">
      <c r="A285" s="9"/>
      <c r="B285" s="10"/>
      <c r="C285" s="10"/>
      <c r="D285" s="10"/>
      <c r="E285" s="10"/>
      <c r="F285" s="33"/>
    </row>
    <row r="286" spans="1:6" s="13" customFormat="1" x14ac:dyDescent="0.25">
      <c r="A286" s="9"/>
      <c r="B286" s="10"/>
      <c r="C286" s="10"/>
      <c r="D286" s="10"/>
      <c r="E286" s="10"/>
      <c r="F286" s="33"/>
    </row>
    <row r="287" spans="1:6" s="13" customFormat="1" x14ac:dyDescent="0.25">
      <c r="A287" s="9"/>
      <c r="B287" s="10"/>
      <c r="C287" s="10"/>
      <c r="D287" s="10"/>
      <c r="E287" s="10"/>
      <c r="F287" s="33"/>
    </row>
    <row r="288" spans="1:6" s="13" customFormat="1" x14ac:dyDescent="0.25">
      <c r="A288" s="9"/>
      <c r="B288" s="10"/>
      <c r="C288" s="10"/>
      <c r="D288" s="10"/>
      <c r="E288" s="10"/>
      <c r="F288" s="33"/>
    </row>
    <row r="289" spans="1:6" s="13" customFormat="1" x14ac:dyDescent="0.25">
      <c r="A289" s="9"/>
      <c r="B289" s="10"/>
      <c r="C289" s="10"/>
      <c r="D289" s="10"/>
      <c r="E289" s="10"/>
      <c r="F289" s="33"/>
    </row>
    <row r="290" spans="1:6" s="13" customFormat="1" x14ac:dyDescent="0.25">
      <c r="A290" s="9"/>
      <c r="B290" s="10"/>
      <c r="C290" s="10"/>
      <c r="D290" s="10"/>
      <c r="E290" s="10"/>
      <c r="F290" s="33"/>
    </row>
    <row r="291" spans="1:6" s="13" customFormat="1" x14ac:dyDescent="0.25">
      <c r="A291" s="9"/>
      <c r="B291" s="10"/>
      <c r="C291" s="10"/>
      <c r="D291" s="10"/>
      <c r="E291" s="10"/>
      <c r="F291" s="33"/>
    </row>
    <row r="292" spans="1:6" s="13" customFormat="1" x14ac:dyDescent="0.25">
      <c r="A292" s="9"/>
      <c r="B292" s="10"/>
      <c r="C292" s="10"/>
      <c r="D292" s="10"/>
      <c r="E292" s="10"/>
      <c r="F292" s="33"/>
    </row>
    <row r="293" spans="1:6" s="13" customFormat="1" x14ac:dyDescent="0.25">
      <c r="A293" s="9"/>
      <c r="B293" s="10"/>
      <c r="C293" s="10"/>
      <c r="D293" s="10"/>
      <c r="E293" s="10"/>
      <c r="F293" s="33"/>
    </row>
    <row r="294" spans="1:6" s="13" customFormat="1" x14ac:dyDescent="0.25">
      <c r="A294" s="9"/>
      <c r="B294" s="10"/>
      <c r="C294" s="10"/>
      <c r="D294" s="10"/>
      <c r="E294" s="10"/>
      <c r="F294" s="33"/>
    </row>
    <row r="295" spans="1:6" s="13" customFormat="1" x14ac:dyDescent="0.25">
      <c r="A295" s="9"/>
      <c r="B295" s="10"/>
      <c r="C295" s="10"/>
      <c r="D295" s="10"/>
      <c r="E295" s="10"/>
      <c r="F295" s="33"/>
    </row>
    <row r="296" spans="1:6" s="13" customFormat="1" x14ac:dyDescent="0.25">
      <c r="A296" s="9"/>
      <c r="B296" s="10"/>
      <c r="C296" s="10"/>
      <c r="D296" s="10"/>
      <c r="E296" s="10"/>
      <c r="F296" s="33"/>
    </row>
    <row r="297" spans="1:6" s="13" customFormat="1" x14ac:dyDescent="0.25">
      <c r="A297" s="9"/>
      <c r="B297" s="10"/>
      <c r="C297" s="10"/>
      <c r="D297" s="10"/>
      <c r="E297" s="10"/>
      <c r="F297" s="33"/>
    </row>
    <row r="298" spans="1:6" s="13" customFormat="1" x14ac:dyDescent="0.25">
      <c r="A298" s="9"/>
      <c r="B298" s="10"/>
      <c r="C298" s="10"/>
      <c r="D298" s="10"/>
      <c r="E298" s="10"/>
      <c r="F298" s="33"/>
    </row>
    <row r="299" spans="1:6" s="13" customFormat="1" x14ac:dyDescent="0.25">
      <c r="A299" s="9"/>
      <c r="B299" s="10"/>
      <c r="C299" s="10"/>
      <c r="D299" s="10"/>
      <c r="E299" s="10"/>
      <c r="F299" s="33"/>
    </row>
    <row r="300" spans="1:6" s="13" customFormat="1" x14ac:dyDescent="0.25">
      <c r="A300" s="9"/>
      <c r="B300" s="10"/>
      <c r="C300" s="10"/>
      <c r="D300" s="10"/>
      <c r="E300" s="10"/>
      <c r="F300" s="33"/>
    </row>
    <row r="301" spans="1:6" s="13" customFormat="1" x14ac:dyDescent="0.25">
      <c r="A301" s="9"/>
      <c r="B301" s="10"/>
      <c r="C301" s="10"/>
      <c r="D301" s="10"/>
      <c r="E301" s="10"/>
      <c r="F301" s="33"/>
    </row>
    <row r="302" spans="1:6" s="13" customFormat="1" x14ac:dyDescent="0.25">
      <c r="A302" s="9"/>
      <c r="B302" s="10"/>
      <c r="C302" s="10"/>
      <c r="D302" s="10"/>
      <c r="E302" s="10"/>
      <c r="F302" s="33"/>
    </row>
    <row r="303" spans="1:6" s="13" customFormat="1" x14ac:dyDescent="0.25">
      <c r="A303" s="9"/>
      <c r="B303" s="10"/>
      <c r="C303" s="10"/>
      <c r="D303" s="10"/>
      <c r="E303" s="10"/>
      <c r="F303" s="33"/>
    </row>
    <row r="304" spans="1:6" s="13" customFormat="1" x14ac:dyDescent="0.25">
      <c r="A304" s="9"/>
      <c r="B304" s="10"/>
      <c r="C304" s="10"/>
      <c r="D304" s="10"/>
      <c r="E304" s="10"/>
      <c r="F304" s="33"/>
    </row>
    <row r="305" spans="1:6" s="13" customFormat="1" x14ac:dyDescent="0.25">
      <c r="A305" s="9"/>
      <c r="B305" s="10"/>
      <c r="C305" s="10"/>
      <c r="D305" s="10"/>
      <c r="E305" s="10"/>
      <c r="F305" s="33"/>
    </row>
    <row r="306" spans="1:6" s="13" customFormat="1" x14ac:dyDescent="0.25">
      <c r="A306" s="9"/>
      <c r="B306" s="10"/>
      <c r="C306" s="10"/>
      <c r="D306" s="10"/>
      <c r="E306" s="10"/>
      <c r="F306" s="33"/>
    </row>
    <row r="307" spans="1:6" s="13" customFormat="1" x14ac:dyDescent="0.25">
      <c r="A307" s="9"/>
      <c r="B307" s="10"/>
      <c r="C307" s="10"/>
      <c r="D307" s="10"/>
      <c r="E307" s="10"/>
      <c r="F307" s="33"/>
    </row>
    <row r="308" spans="1:6" s="13" customFormat="1" x14ac:dyDescent="0.25">
      <c r="A308" s="9"/>
      <c r="B308" s="10"/>
      <c r="C308" s="10"/>
      <c r="D308" s="10"/>
      <c r="E308" s="10"/>
      <c r="F308" s="33"/>
    </row>
    <row r="309" spans="1:6" s="13" customFormat="1" x14ac:dyDescent="0.25">
      <c r="A309" s="9"/>
      <c r="B309" s="10"/>
      <c r="C309" s="10"/>
      <c r="D309" s="10"/>
      <c r="E309" s="10"/>
      <c r="F309" s="33"/>
    </row>
    <row r="310" spans="1:6" s="13" customFormat="1" x14ac:dyDescent="0.25">
      <c r="A310" s="9"/>
      <c r="B310" s="10"/>
      <c r="C310" s="10"/>
      <c r="D310" s="10"/>
      <c r="E310" s="10"/>
      <c r="F310" s="33"/>
    </row>
    <row r="311" spans="1:6" s="13" customFormat="1" x14ac:dyDescent="0.25">
      <c r="A311" s="9"/>
      <c r="B311" s="10"/>
      <c r="C311" s="10"/>
      <c r="D311" s="10"/>
      <c r="E311" s="10"/>
      <c r="F311" s="33"/>
    </row>
    <row r="312" spans="1:6" s="8" customFormat="1" x14ac:dyDescent="0.25">
      <c r="A312" s="6"/>
      <c r="B312" s="10"/>
      <c r="C312" s="10"/>
      <c r="D312" s="10"/>
      <c r="E312" s="7"/>
      <c r="F312" s="14"/>
    </row>
    <row r="313" spans="1:6" s="8" customFormat="1" x14ac:dyDescent="0.25">
      <c r="A313" s="6"/>
      <c r="B313" s="10"/>
      <c r="C313" s="10"/>
      <c r="D313" s="10"/>
      <c r="E313" s="7"/>
      <c r="F313" s="14"/>
    </row>
    <row r="314" spans="1:6" s="8" customFormat="1" x14ac:dyDescent="0.25">
      <c r="A314" s="6"/>
      <c r="B314" s="10"/>
      <c r="C314" s="10"/>
      <c r="D314" s="10"/>
      <c r="E314" s="7"/>
      <c r="F314" s="14"/>
    </row>
    <row r="315" spans="1:6" s="8" customFormat="1" x14ac:dyDescent="0.25">
      <c r="A315" s="6"/>
      <c r="B315" s="10"/>
      <c r="C315" s="10"/>
      <c r="D315" s="10"/>
      <c r="E315" s="7"/>
      <c r="F315" s="14"/>
    </row>
  </sheetData>
  <sortState ref="A4:F94">
    <sortCondition ref="A4:A9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0"/>
  <sheetViews>
    <sheetView topLeftCell="A72" workbookViewId="0">
      <selection activeCell="A94" sqref="A94:XFD220"/>
    </sheetView>
  </sheetViews>
  <sheetFormatPr baseColWidth="10" defaultColWidth="9.140625" defaultRowHeight="15" x14ac:dyDescent="0.25"/>
  <cols>
    <col min="1" max="1" width="9.7109375" customWidth="1"/>
    <col min="2" max="2" width="24" customWidth="1"/>
    <col min="3" max="3" width="17" bestFit="1" customWidth="1"/>
    <col min="4" max="4" width="19.140625" bestFit="1" customWidth="1"/>
    <col min="5" max="5" width="44.42578125"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s="19" customFormat="1" ht="26.25" x14ac:dyDescent="0.25">
      <c r="A4" s="9">
        <v>3009550</v>
      </c>
      <c r="B4" s="10"/>
      <c r="C4" s="10"/>
      <c r="D4" s="10"/>
      <c r="E4" s="18" t="s">
        <v>301</v>
      </c>
    </row>
    <row r="5" spans="1:5" s="19" customFormat="1" x14ac:dyDescent="0.25">
      <c r="A5" s="9">
        <v>3009550</v>
      </c>
      <c r="B5" s="10" t="s">
        <v>302</v>
      </c>
      <c r="C5" s="10" t="s">
        <v>303</v>
      </c>
      <c r="D5" s="10" t="s">
        <v>304</v>
      </c>
      <c r="E5" s="18"/>
    </row>
    <row r="6" spans="1:5" s="19" customFormat="1" x14ac:dyDescent="0.25">
      <c r="A6" s="9">
        <v>3009551</v>
      </c>
      <c r="B6" s="10"/>
      <c r="C6" s="10"/>
      <c r="D6" s="10"/>
      <c r="E6" s="18" t="s">
        <v>317</v>
      </c>
    </row>
    <row r="7" spans="1:5" s="19" customFormat="1" x14ac:dyDescent="0.25">
      <c r="A7" s="9">
        <v>3009555</v>
      </c>
      <c r="B7" s="10"/>
      <c r="C7" s="10"/>
      <c r="D7" s="10"/>
      <c r="E7" s="18" t="s">
        <v>318</v>
      </c>
    </row>
    <row r="8" spans="1:5" s="19" customFormat="1" ht="26.25" x14ac:dyDescent="0.25">
      <c r="A8" s="9">
        <v>3009556</v>
      </c>
      <c r="B8" s="10"/>
      <c r="C8" s="10"/>
      <c r="D8" s="10"/>
      <c r="E8" s="18" t="s">
        <v>307</v>
      </c>
    </row>
    <row r="9" spans="1:5" s="19" customFormat="1" x14ac:dyDescent="0.25">
      <c r="A9" s="9">
        <v>3009556</v>
      </c>
      <c r="B9" s="10" t="s">
        <v>308</v>
      </c>
      <c r="C9" s="10" t="s">
        <v>309</v>
      </c>
      <c r="D9" s="10" t="s">
        <v>310</v>
      </c>
      <c r="E9" s="18"/>
    </row>
    <row r="10" spans="1:5" s="19" customFormat="1" x14ac:dyDescent="0.25">
      <c r="A10" s="9">
        <v>3009558</v>
      </c>
      <c r="B10" s="10"/>
      <c r="C10" s="10"/>
      <c r="D10" s="10"/>
      <c r="E10" s="18" t="s">
        <v>305</v>
      </c>
    </row>
    <row r="11" spans="1:5" s="19" customFormat="1" x14ac:dyDescent="0.25">
      <c r="A11" s="9">
        <v>3009558</v>
      </c>
      <c r="B11" s="10"/>
      <c r="C11" s="10"/>
      <c r="D11" s="10"/>
      <c r="E11" s="18" t="s">
        <v>306</v>
      </c>
    </row>
    <row r="12" spans="1:5" s="19" customFormat="1" ht="26.25" x14ac:dyDescent="0.25">
      <c r="A12" s="9">
        <v>3009559</v>
      </c>
      <c r="B12" s="10"/>
      <c r="C12" s="10"/>
      <c r="D12" s="10"/>
      <c r="E12" s="18" t="s">
        <v>327</v>
      </c>
    </row>
    <row r="13" spans="1:5" s="19" customFormat="1" x14ac:dyDescent="0.25">
      <c r="A13" s="9">
        <v>3009571</v>
      </c>
      <c r="B13" s="10"/>
      <c r="C13" s="10"/>
      <c r="D13" s="10"/>
      <c r="E13" s="18" t="s">
        <v>328</v>
      </c>
    </row>
    <row r="14" spans="1:5" s="19" customFormat="1" x14ac:dyDescent="0.25">
      <c r="A14" s="9">
        <v>3009573</v>
      </c>
      <c r="B14" s="10"/>
      <c r="C14" s="10"/>
      <c r="D14" s="10"/>
      <c r="E14" s="18" t="s">
        <v>318</v>
      </c>
    </row>
    <row r="15" spans="1:5" s="19" customFormat="1" ht="26.25" x14ac:dyDescent="0.25">
      <c r="A15" s="9">
        <v>3009573</v>
      </c>
      <c r="B15" s="10"/>
      <c r="C15" s="10"/>
      <c r="D15" s="10"/>
      <c r="E15" s="18" t="s">
        <v>307</v>
      </c>
    </row>
    <row r="16" spans="1:5" s="19" customFormat="1" ht="26.25" x14ac:dyDescent="0.25">
      <c r="A16" s="9">
        <v>3009574</v>
      </c>
      <c r="B16" s="10"/>
      <c r="C16" s="10"/>
      <c r="D16" s="10"/>
      <c r="E16" s="18" t="s">
        <v>307</v>
      </c>
    </row>
    <row r="17" spans="1:5" s="19" customFormat="1" x14ac:dyDescent="0.25">
      <c r="A17" s="9">
        <v>3009574</v>
      </c>
      <c r="B17" s="10"/>
      <c r="C17" s="10"/>
      <c r="D17" s="10"/>
      <c r="E17" s="18" t="s">
        <v>329</v>
      </c>
    </row>
    <row r="18" spans="1:5" s="19" customFormat="1" x14ac:dyDescent="0.25">
      <c r="A18" s="9">
        <v>3009579</v>
      </c>
      <c r="B18" s="10"/>
      <c r="C18" s="10"/>
      <c r="D18" s="10"/>
      <c r="E18" s="18" t="s">
        <v>317</v>
      </c>
    </row>
    <row r="19" spans="1:5" s="19" customFormat="1" x14ac:dyDescent="0.25">
      <c r="A19" s="9">
        <v>3009581</v>
      </c>
      <c r="B19" s="10"/>
      <c r="C19" s="10"/>
      <c r="D19" s="10"/>
      <c r="E19" s="18" t="s">
        <v>299</v>
      </c>
    </row>
    <row r="20" spans="1:5" s="19" customFormat="1" x14ac:dyDescent="0.25">
      <c r="A20" s="9">
        <v>3009593</v>
      </c>
      <c r="B20" s="10"/>
      <c r="C20" s="10"/>
      <c r="D20" s="10"/>
      <c r="E20" s="18" t="s">
        <v>317</v>
      </c>
    </row>
    <row r="21" spans="1:5" s="19" customFormat="1" x14ac:dyDescent="0.25">
      <c r="A21" s="9">
        <v>3009599</v>
      </c>
      <c r="B21" s="10"/>
      <c r="C21" s="10"/>
      <c r="D21" s="10"/>
      <c r="E21" s="18" t="s">
        <v>331</v>
      </c>
    </row>
    <row r="22" spans="1:5" s="19" customFormat="1" x14ac:dyDescent="0.25">
      <c r="A22" s="9">
        <v>3009602</v>
      </c>
      <c r="B22" s="10" t="s">
        <v>319</v>
      </c>
      <c r="C22" s="10" t="s">
        <v>320</v>
      </c>
      <c r="D22" s="10" t="s">
        <v>321</v>
      </c>
      <c r="E22" s="18"/>
    </row>
    <row r="23" spans="1:5" s="19" customFormat="1" x14ac:dyDescent="0.25">
      <c r="A23" s="9">
        <v>3009604</v>
      </c>
      <c r="B23" s="10"/>
      <c r="C23" s="10"/>
      <c r="D23" s="10"/>
      <c r="E23" s="18" t="s">
        <v>312</v>
      </c>
    </row>
    <row r="24" spans="1:5" s="19" customFormat="1" x14ac:dyDescent="0.25">
      <c r="A24" s="9">
        <v>3009609</v>
      </c>
      <c r="B24" s="10" t="s">
        <v>330</v>
      </c>
      <c r="C24" s="10" t="s">
        <v>310</v>
      </c>
      <c r="D24" s="10" t="s">
        <v>310</v>
      </c>
      <c r="E24" s="18"/>
    </row>
    <row r="25" spans="1:5" s="19" customFormat="1" x14ac:dyDescent="0.25">
      <c r="A25" s="9">
        <v>3009611</v>
      </c>
      <c r="B25" s="10"/>
      <c r="C25" s="10"/>
      <c r="D25" s="10"/>
      <c r="E25" s="18" t="s">
        <v>317</v>
      </c>
    </row>
    <row r="26" spans="1:5" s="19" customFormat="1" x14ac:dyDescent="0.25">
      <c r="A26" s="9">
        <v>3009612</v>
      </c>
      <c r="B26" s="10"/>
      <c r="C26" s="10"/>
      <c r="D26" s="10"/>
      <c r="E26" s="18" t="s">
        <v>322</v>
      </c>
    </row>
    <row r="27" spans="1:5" s="19" customFormat="1" x14ac:dyDescent="0.25">
      <c r="A27" s="9">
        <v>3009613</v>
      </c>
      <c r="B27" s="10"/>
      <c r="C27" s="10"/>
      <c r="D27" s="10"/>
      <c r="E27" s="18" t="s">
        <v>317</v>
      </c>
    </row>
    <row r="28" spans="1:5" s="19" customFormat="1" x14ac:dyDescent="0.25">
      <c r="A28" s="9">
        <v>3009616</v>
      </c>
      <c r="B28" s="10"/>
      <c r="C28" s="10"/>
      <c r="D28" s="10"/>
      <c r="E28" s="18" t="s">
        <v>317</v>
      </c>
    </row>
    <row r="29" spans="1:5" s="19" customFormat="1" x14ac:dyDescent="0.25">
      <c r="A29" s="9">
        <v>3009617</v>
      </c>
      <c r="B29" s="10"/>
      <c r="C29" s="10"/>
      <c r="D29" s="10"/>
      <c r="E29" s="18" t="s">
        <v>323</v>
      </c>
    </row>
    <row r="30" spans="1:5" s="19" customFormat="1" x14ac:dyDescent="0.25">
      <c r="A30" s="9">
        <v>3009621</v>
      </c>
      <c r="B30" s="10" t="s">
        <v>339</v>
      </c>
      <c r="C30" s="10" t="s">
        <v>340</v>
      </c>
      <c r="D30" s="10" t="s">
        <v>341</v>
      </c>
      <c r="E30" s="18"/>
    </row>
    <row r="31" spans="1:5" s="19" customFormat="1" x14ac:dyDescent="0.25">
      <c r="A31" s="9">
        <v>3009624</v>
      </c>
      <c r="B31" s="10"/>
      <c r="C31" s="10"/>
      <c r="D31" s="10"/>
      <c r="E31" s="18" t="s">
        <v>317</v>
      </c>
    </row>
    <row r="32" spans="1:5" s="19" customFormat="1" x14ac:dyDescent="0.25">
      <c r="A32" s="9">
        <v>3009628</v>
      </c>
      <c r="B32" s="10" t="s">
        <v>324</v>
      </c>
      <c r="C32" s="10" t="s">
        <v>325</v>
      </c>
      <c r="D32" s="10" t="s">
        <v>326</v>
      </c>
      <c r="E32" s="18"/>
    </row>
    <row r="33" spans="1:5" s="19" customFormat="1" ht="26.25" x14ac:dyDescent="0.25">
      <c r="A33" s="9">
        <v>3009629</v>
      </c>
      <c r="B33" s="10"/>
      <c r="C33" s="10"/>
      <c r="D33" s="10"/>
      <c r="E33" s="18" t="s">
        <v>307</v>
      </c>
    </row>
    <row r="34" spans="1:5" s="19" customFormat="1" x14ac:dyDescent="0.25">
      <c r="A34" s="9">
        <v>3009633</v>
      </c>
      <c r="B34" s="10"/>
      <c r="C34" s="10"/>
      <c r="D34" s="10"/>
      <c r="E34" s="18" t="s">
        <v>329</v>
      </c>
    </row>
    <row r="35" spans="1:5" s="19" customFormat="1" x14ac:dyDescent="0.25">
      <c r="A35" s="9">
        <v>3009635</v>
      </c>
      <c r="B35" s="10"/>
      <c r="C35" s="10"/>
      <c r="D35" s="10"/>
      <c r="E35" s="18" t="s">
        <v>333</v>
      </c>
    </row>
    <row r="36" spans="1:5" s="19" customFormat="1" x14ac:dyDescent="0.25">
      <c r="A36" s="9">
        <v>3009635</v>
      </c>
      <c r="B36" s="10"/>
      <c r="C36" s="10"/>
      <c r="D36" s="10"/>
      <c r="E36" s="18" t="s">
        <v>334</v>
      </c>
    </row>
    <row r="37" spans="1:5" s="19" customFormat="1" ht="26.25" x14ac:dyDescent="0.25">
      <c r="A37" s="9">
        <v>3009639</v>
      </c>
      <c r="B37" s="10"/>
      <c r="C37" s="10"/>
      <c r="D37" s="10"/>
      <c r="E37" s="18" t="s">
        <v>347</v>
      </c>
    </row>
    <row r="38" spans="1:5" s="19" customFormat="1" x14ac:dyDescent="0.25">
      <c r="A38" s="9">
        <v>3009643</v>
      </c>
      <c r="B38" s="10"/>
      <c r="C38" s="10"/>
      <c r="D38" s="10"/>
      <c r="E38" s="18" t="s">
        <v>322</v>
      </c>
    </row>
    <row r="39" spans="1:5" s="19" customFormat="1" x14ac:dyDescent="0.25">
      <c r="A39" s="9">
        <v>3009644</v>
      </c>
      <c r="B39" s="10"/>
      <c r="C39" s="10"/>
      <c r="D39" s="10"/>
      <c r="E39" s="18" t="s">
        <v>322</v>
      </c>
    </row>
    <row r="40" spans="1:5" s="19" customFormat="1" x14ac:dyDescent="0.25">
      <c r="A40" s="9">
        <v>3009648</v>
      </c>
      <c r="B40" s="10"/>
      <c r="C40" s="10"/>
      <c r="D40" s="10"/>
      <c r="E40" s="18" t="s">
        <v>329</v>
      </c>
    </row>
    <row r="41" spans="1:5" s="19" customFormat="1" ht="26.25" x14ac:dyDescent="0.25">
      <c r="A41" s="9">
        <v>3009648</v>
      </c>
      <c r="B41" s="10"/>
      <c r="C41" s="10"/>
      <c r="D41" s="10"/>
      <c r="E41" s="18" t="s">
        <v>307</v>
      </c>
    </row>
    <row r="42" spans="1:5" s="19" customFormat="1" x14ac:dyDescent="0.25">
      <c r="A42" s="9">
        <v>3009653</v>
      </c>
      <c r="B42" s="10"/>
      <c r="C42" s="10"/>
      <c r="D42" s="10"/>
      <c r="E42" s="18" t="s">
        <v>300</v>
      </c>
    </row>
    <row r="43" spans="1:5" s="19" customFormat="1" x14ac:dyDescent="0.25">
      <c r="A43" s="9">
        <v>3009658</v>
      </c>
      <c r="B43" s="10"/>
      <c r="C43" s="10"/>
      <c r="D43" s="10"/>
      <c r="E43" s="18" t="s">
        <v>312</v>
      </c>
    </row>
    <row r="44" spans="1:5" s="19" customFormat="1" x14ac:dyDescent="0.25">
      <c r="A44" s="9">
        <v>3009663</v>
      </c>
      <c r="B44" s="10"/>
      <c r="C44" s="10"/>
      <c r="D44" s="10"/>
      <c r="E44" s="18" t="s">
        <v>357</v>
      </c>
    </row>
    <row r="45" spans="1:5" s="19" customFormat="1" ht="26.25" x14ac:dyDescent="0.25">
      <c r="A45" s="9">
        <v>3009664</v>
      </c>
      <c r="B45" s="10"/>
      <c r="C45" s="10"/>
      <c r="D45" s="10"/>
      <c r="E45" s="18" t="s">
        <v>307</v>
      </c>
    </row>
    <row r="46" spans="1:5" s="19" customFormat="1" x14ac:dyDescent="0.25">
      <c r="A46" s="9">
        <v>3009668</v>
      </c>
      <c r="B46" s="10" t="s">
        <v>330</v>
      </c>
      <c r="C46" s="10" t="s">
        <v>310</v>
      </c>
      <c r="D46" s="10" t="s">
        <v>310</v>
      </c>
      <c r="E46" s="18"/>
    </row>
    <row r="47" spans="1:5" s="19" customFormat="1" x14ac:dyDescent="0.25">
      <c r="A47" s="9">
        <v>3009670</v>
      </c>
      <c r="B47" s="10"/>
      <c r="C47" s="10"/>
      <c r="D47" s="10"/>
      <c r="E47" s="18" t="s">
        <v>317</v>
      </c>
    </row>
    <row r="48" spans="1:5" s="19" customFormat="1" ht="26.25" x14ac:dyDescent="0.25">
      <c r="A48" s="9">
        <v>3009690</v>
      </c>
      <c r="B48" s="10"/>
      <c r="C48" s="10"/>
      <c r="D48" s="10"/>
      <c r="E48" s="18" t="s">
        <v>332</v>
      </c>
    </row>
    <row r="49" spans="1:5" s="19" customFormat="1" ht="26.25" x14ac:dyDescent="0.25">
      <c r="A49" s="9">
        <v>3009692</v>
      </c>
      <c r="B49" s="10"/>
      <c r="C49" s="10"/>
      <c r="D49" s="10"/>
      <c r="E49" s="18" t="s">
        <v>307</v>
      </c>
    </row>
    <row r="50" spans="1:5" s="19" customFormat="1" ht="26.25" x14ac:dyDescent="0.25">
      <c r="A50" s="9">
        <v>3009693</v>
      </c>
      <c r="B50" s="10"/>
      <c r="C50" s="10"/>
      <c r="D50" s="10"/>
      <c r="E50" s="18" t="s">
        <v>346</v>
      </c>
    </row>
    <row r="51" spans="1:5" s="19" customFormat="1" x14ac:dyDescent="0.25">
      <c r="A51" s="9">
        <v>3009694</v>
      </c>
      <c r="B51" s="10"/>
      <c r="C51" s="10"/>
      <c r="D51" s="10"/>
      <c r="E51" s="18" t="s">
        <v>317</v>
      </c>
    </row>
    <row r="52" spans="1:5" s="19" customFormat="1" x14ac:dyDescent="0.25">
      <c r="A52" s="9">
        <v>3009695</v>
      </c>
      <c r="B52" s="10"/>
      <c r="C52" s="10"/>
      <c r="D52" s="10"/>
      <c r="E52" s="18" t="s">
        <v>317</v>
      </c>
    </row>
    <row r="53" spans="1:5" s="19" customFormat="1" ht="26.25" x14ac:dyDescent="0.25">
      <c r="A53" s="9">
        <v>3009704</v>
      </c>
      <c r="B53" s="10"/>
      <c r="C53" s="10"/>
      <c r="D53" s="10"/>
      <c r="E53" s="18" t="s">
        <v>335</v>
      </c>
    </row>
    <row r="54" spans="1:5" s="19" customFormat="1" x14ac:dyDescent="0.25">
      <c r="A54" s="9">
        <v>3009709</v>
      </c>
      <c r="B54" s="10" t="s">
        <v>330</v>
      </c>
      <c r="C54" s="10" t="s">
        <v>310</v>
      </c>
      <c r="D54" s="10" t="s">
        <v>310</v>
      </c>
      <c r="E54" s="18"/>
    </row>
    <row r="55" spans="1:5" s="19" customFormat="1" ht="26.25" x14ac:dyDescent="0.25">
      <c r="A55" s="9">
        <v>3009713</v>
      </c>
      <c r="B55" s="10"/>
      <c r="C55" s="10"/>
      <c r="D55" s="10"/>
      <c r="E55" s="18" t="s">
        <v>352</v>
      </c>
    </row>
    <row r="56" spans="1:5" s="19" customFormat="1" x14ac:dyDescent="0.25">
      <c r="A56" s="9">
        <v>3009714</v>
      </c>
      <c r="B56" s="10"/>
      <c r="C56" s="10"/>
      <c r="D56" s="10"/>
      <c r="E56" s="18" t="s">
        <v>317</v>
      </c>
    </row>
    <row r="57" spans="1:5" s="19" customFormat="1" ht="26.25" x14ac:dyDescent="0.25">
      <c r="A57" s="9">
        <v>3009715</v>
      </c>
      <c r="B57" s="10"/>
      <c r="C57" s="10"/>
      <c r="D57" s="10"/>
      <c r="E57" s="18" t="s">
        <v>327</v>
      </c>
    </row>
    <row r="58" spans="1:5" s="19" customFormat="1" ht="26.25" x14ac:dyDescent="0.25">
      <c r="A58" s="9">
        <v>3009715</v>
      </c>
      <c r="B58" s="10"/>
      <c r="C58" s="10"/>
      <c r="D58" s="10"/>
      <c r="E58" s="18" t="s">
        <v>327</v>
      </c>
    </row>
    <row r="59" spans="1:5" s="19" customFormat="1" x14ac:dyDescent="0.25">
      <c r="A59" s="9">
        <v>3009716</v>
      </c>
      <c r="B59" s="10"/>
      <c r="C59" s="10"/>
      <c r="D59" s="10"/>
      <c r="E59" s="18" t="s">
        <v>353</v>
      </c>
    </row>
    <row r="60" spans="1:5" s="19" customFormat="1" x14ac:dyDescent="0.25">
      <c r="A60" s="9">
        <v>3009718</v>
      </c>
      <c r="B60" s="10" t="s">
        <v>348</v>
      </c>
      <c r="C60" s="10" t="s">
        <v>349</v>
      </c>
      <c r="D60" s="10" t="s">
        <v>350</v>
      </c>
      <c r="E60" s="18"/>
    </row>
    <row r="61" spans="1:5" s="19" customFormat="1" x14ac:dyDescent="0.25">
      <c r="A61" s="9">
        <v>3009722</v>
      </c>
      <c r="B61" s="10"/>
      <c r="C61" s="10"/>
      <c r="D61" s="10"/>
      <c r="E61" s="18" t="s">
        <v>338</v>
      </c>
    </row>
    <row r="62" spans="1:5" s="19" customFormat="1" x14ac:dyDescent="0.25">
      <c r="A62" s="9">
        <v>3009727</v>
      </c>
      <c r="B62" s="10"/>
      <c r="C62" s="10"/>
      <c r="D62" s="10"/>
      <c r="E62" s="18" t="s">
        <v>336</v>
      </c>
    </row>
    <row r="63" spans="1:5" s="19" customFormat="1" x14ac:dyDescent="0.25">
      <c r="A63" s="9">
        <v>3009728</v>
      </c>
      <c r="B63" s="10"/>
      <c r="C63" s="10"/>
      <c r="D63" s="10"/>
      <c r="E63" s="18" t="s">
        <v>299</v>
      </c>
    </row>
    <row r="64" spans="1:5" s="19" customFormat="1" x14ac:dyDescent="0.25">
      <c r="A64" s="9">
        <v>3009729</v>
      </c>
      <c r="B64" s="10"/>
      <c r="C64" s="10"/>
      <c r="D64" s="10"/>
      <c r="E64" s="18" t="s">
        <v>344</v>
      </c>
    </row>
    <row r="65" spans="1:5" s="19" customFormat="1" x14ac:dyDescent="0.25">
      <c r="A65" s="9">
        <v>3009730</v>
      </c>
      <c r="B65" s="10"/>
      <c r="C65" s="10"/>
      <c r="D65" s="10"/>
      <c r="E65" s="18" t="s">
        <v>351</v>
      </c>
    </row>
    <row r="66" spans="1:5" s="19" customFormat="1" ht="26.25" x14ac:dyDescent="0.25">
      <c r="A66" s="9">
        <v>3009732</v>
      </c>
      <c r="B66" s="10"/>
      <c r="C66" s="10"/>
      <c r="D66" s="10"/>
      <c r="E66" s="18" t="s">
        <v>343</v>
      </c>
    </row>
    <row r="67" spans="1:5" s="19" customFormat="1" x14ac:dyDescent="0.25">
      <c r="A67" s="9">
        <v>3009748</v>
      </c>
      <c r="B67" s="10" t="s">
        <v>330</v>
      </c>
      <c r="C67" s="10" t="s">
        <v>310</v>
      </c>
      <c r="D67" s="10" t="s">
        <v>310</v>
      </c>
      <c r="E67" s="18"/>
    </row>
    <row r="68" spans="1:5" s="19" customFormat="1" x14ac:dyDescent="0.25">
      <c r="A68" s="9">
        <v>3009749</v>
      </c>
      <c r="B68" s="10" t="s">
        <v>354</v>
      </c>
      <c r="C68" s="10" t="s">
        <v>355</v>
      </c>
      <c r="D68" s="10" t="s">
        <v>356</v>
      </c>
      <c r="E68" s="18"/>
    </row>
    <row r="69" spans="1:5" s="19" customFormat="1" x14ac:dyDescent="0.25">
      <c r="A69" s="9">
        <v>3009753</v>
      </c>
      <c r="B69" s="10"/>
      <c r="C69" s="10"/>
      <c r="D69" s="10"/>
      <c r="E69" s="18" t="s">
        <v>313</v>
      </c>
    </row>
    <row r="70" spans="1:5" s="19" customFormat="1" x14ac:dyDescent="0.25">
      <c r="A70" s="9">
        <v>3009756</v>
      </c>
      <c r="B70" s="10"/>
      <c r="C70" s="10"/>
      <c r="D70" s="10"/>
      <c r="E70" s="18" t="s">
        <v>333</v>
      </c>
    </row>
    <row r="71" spans="1:5" s="19" customFormat="1" x14ac:dyDescent="0.25">
      <c r="A71" s="9">
        <v>3009756</v>
      </c>
      <c r="B71" s="10"/>
      <c r="C71" s="10"/>
      <c r="D71" s="10"/>
      <c r="E71" s="18" t="s">
        <v>333</v>
      </c>
    </row>
    <row r="72" spans="1:5" s="19" customFormat="1" x14ac:dyDescent="0.25">
      <c r="A72" s="9">
        <v>3009756</v>
      </c>
      <c r="B72" s="10"/>
      <c r="C72" s="10"/>
      <c r="D72" s="10"/>
      <c r="E72" s="18" t="s">
        <v>333</v>
      </c>
    </row>
    <row r="73" spans="1:5" s="19" customFormat="1" x14ac:dyDescent="0.25">
      <c r="A73" s="9">
        <v>3009756</v>
      </c>
      <c r="B73" s="10"/>
      <c r="C73" s="10"/>
      <c r="D73" s="10"/>
      <c r="E73" s="18" t="s">
        <v>333</v>
      </c>
    </row>
    <row r="74" spans="1:5" s="19" customFormat="1" x14ac:dyDescent="0.25">
      <c r="A74" s="9">
        <v>3009756</v>
      </c>
      <c r="B74" s="10"/>
      <c r="C74" s="10"/>
      <c r="D74" s="10"/>
      <c r="E74" s="18" t="s">
        <v>334</v>
      </c>
    </row>
    <row r="75" spans="1:5" s="19" customFormat="1" x14ac:dyDescent="0.25">
      <c r="A75" s="9">
        <v>3009756</v>
      </c>
      <c r="B75" s="10"/>
      <c r="C75" s="10"/>
      <c r="D75" s="10"/>
      <c r="E75" s="18" t="s">
        <v>334</v>
      </c>
    </row>
    <row r="76" spans="1:5" s="19" customFormat="1" x14ac:dyDescent="0.25">
      <c r="A76" s="9">
        <v>3009756</v>
      </c>
      <c r="B76" s="10"/>
      <c r="C76" s="10"/>
      <c r="D76" s="10"/>
      <c r="E76" s="18" t="s">
        <v>334</v>
      </c>
    </row>
    <row r="77" spans="1:5" s="19" customFormat="1" ht="26.25" x14ac:dyDescent="0.25">
      <c r="A77" s="9">
        <v>3009760</v>
      </c>
      <c r="B77" s="10"/>
      <c r="C77" s="10"/>
      <c r="D77" s="10"/>
      <c r="E77" s="18" t="s">
        <v>307</v>
      </c>
    </row>
    <row r="78" spans="1:5" s="19" customFormat="1" ht="26.25" x14ac:dyDescent="0.25">
      <c r="A78" s="9">
        <v>3009760</v>
      </c>
      <c r="B78" s="10"/>
      <c r="C78" s="10"/>
      <c r="D78" s="10"/>
      <c r="E78" s="18" t="s">
        <v>307</v>
      </c>
    </row>
    <row r="79" spans="1:5" s="19" customFormat="1" x14ac:dyDescent="0.25">
      <c r="A79" s="9">
        <v>3009760</v>
      </c>
      <c r="B79" s="10"/>
      <c r="C79" s="10"/>
      <c r="D79" s="10"/>
      <c r="E79" s="18" t="s">
        <v>329</v>
      </c>
    </row>
    <row r="80" spans="1:5" s="19" customFormat="1" x14ac:dyDescent="0.25">
      <c r="A80" s="9">
        <v>3009763</v>
      </c>
      <c r="B80" s="10"/>
      <c r="C80" s="10"/>
      <c r="D80" s="10"/>
      <c r="E80" s="18" t="s">
        <v>322</v>
      </c>
    </row>
    <row r="81" spans="1:5" s="19" customFormat="1" x14ac:dyDescent="0.25">
      <c r="A81" s="9">
        <v>3009765</v>
      </c>
      <c r="B81" s="10"/>
      <c r="C81" s="10"/>
      <c r="D81" s="10"/>
      <c r="E81" s="18" t="s">
        <v>344</v>
      </c>
    </row>
    <row r="82" spans="1:5" s="19" customFormat="1" x14ac:dyDescent="0.25">
      <c r="A82" s="9">
        <v>3009767</v>
      </c>
      <c r="B82" s="10"/>
      <c r="C82" s="10"/>
      <c r="D82" s="10"/>
      <c r="E82" s="18" t="s">
        <v>311</v>
      </c>
    </row>
    <row r="83" spans="1:5" s="19" customFormat="1" x14ac:dyDescent="0.25">
      <c r="A83" s="9">
        <v>3009768</v>
      </c>
      <c r="B83" s="10" t="s">
        <v>324</v>
      </c>
      <c r="C83" s="10" t="s">
        <v>325</v>
      </c>
      <c r="D83" s="10" t="s">
        <v>326</v>
      </c>
      <c r="E83" s="18"/>
    </row>
    <row r="84" spans="1:5" s="19" customFormat="1" ht="26.25" x14ac:dyDescent="0.25">
      <c r="A84" s="9">
        <v>3009774</v>
      </c>
      <c r="B84" s="10"/>
      <c r="C84" s="10"/>
      <c r="D84" s="10"/>
      <c r="E84" s="18" t="s">
        <v>307</v>
      </c>
    </row>
    <row r="85" spans="1:5" s="19" customFormat="1" x14ac:dyDescent="0.25">
      <c r="A85" s="9">
        <v>3009781</v>
      </c>
      <c r="B85" s="10"/>
      <c r="C85" s="10"/>
      <c r="D85" s="10"/>
      <c r="E85" s="18" t="s">
        <v>317</v>
      </c>
    </row>
    <row r="86" spans="1:5" s="19" customFormat="1" x14ac:dyDescent="0.25">
      <c r="A86" s="9">
        <v>3009783</v>
      </c>
      <c r="B86" s="10" t="s">
        <v>339</v>
      </c>
      <c r="C86" s="10" t="s">
        <v>340</v>
      </c>
      <c r="D86" s="10" t="s">
        <v>341</v>
      </c>
      <c r="E86" s="18"/>
    </row>
    <row r="87" spans="1:5" s="19" customFormat="1" x14ac:dyDescent="0.25">
      <c r="A87" s="9">
        <v>3009788</v>
      </c>
      <c r="B87" s="10"/>
      <c r="C87" s="10"/>
      <c r="D87" s="10"/>
      <c r="E87" s="18" t="s">
        <v>311</v>
      </c>
    </row>
    <row r="88" spans="1:5" s="19" customFormat="1" x14ac:dyDescent="0.25">
      <c r="A88" s="9">
        <v>3009791</v>
      </c>
      <c r="B88" s="10" t="s">
        <v>314</v>
      </c>
      <c r="C88" s="10" t="s">
        <v>315</v>
      </c>
      <c r="D88" s="10" t="s">
        <v>316</v>
      </c>
      <c r="E88" s="18"/>
    </row>
    <row r="89" spans="1:5" s="19" customFormat="1" x14ac:dyDescent="0.25">
      <c r="A89" s="9">
        <v>3009802</v>
      </c>
      <c r="B89" s="10" t="s">
        <v>339</v>
      </c>
      <c r="C89" s="10" t="s">
        <v>340</v>
      </c>
      <c r="D89" s="10" t="s">
        <v>341</v>
      </c>
      <c r="E89" s="18"/>
    </row>
    <row r="90" spans="1:5" s="19" customFormat="1" x14ac:dyDescent="0.25">
      <c r="A90" s="9">
        <v>3009803</v>
      </c>
      <c r="B90" s="10"/>
      <c r="C90" s="10"/>
      <c r="D90" s="10"/>
      <c r="E90" s="18" t="s">
        <v>337</v>
      </c>
    </row>
    <row r="91" spans="1:5" s="19" customFormat="1" x14ac:dyDescent="0.25">
      <c r="A91" s="9">
        <v>3009805</v>
      </c>
      <c r="B91" s="10"/>
      <c r="C91" s="10"/>
      <c r="D91" s="10"/>
      <c r="E91" s="18" t="s">
        <v>317</v>
      </c>
    </row>
    <row r="92" spans="1:5" s="19" customFormat="1" x14ac:dyDescent="0.25">
      <c r="A92" s="9">
        <v>3009807</v>
      </c>
      <c r="B92" s="10"/>
      <c r="C92" s="10"/>
      <c r="D92" s="10"/>
      <c r="E92" s="18" t="s">
        <v>342</v>
      </c>
    </row>
    <row r="93" spans="1:5" s="19" customFormat="1" x14ac:dyDescent="0.25">
      <c r="A93" s="9">
        <v>3009835</v>
      </c>
      <c r="B93" s="10"/>
      <c r="C93" s="10"/>
      <c r="D93" s="10"/>
      <c r="E93" s="18" t="s">
        <v>322</v>
      </c>
    </row>
    <row r="94" spans="1:5" s="19" customFormat="1" x14ac:dyDescent="0.25">
      <c r="A94" s="9">
        <v>3009836</v>
      </c>
      <c r="B94" s="10"/>
      <c r="C94" s="10"/>
      <c r="D94" s="10"/>
      <c r="E94" s="18" t="s">
        <v>345</v>
      </c>
    </row>
    <row r="95" spans="1:5" s="19" customFormat="1" x14ac:dyDescent="0.25">
      <c r="A95" s="9">
        <v>3009518</v>
      </c>
      <c r="B95" s="10" t="s">
        <v>406</v>
      </c>
      <c r="C95" s="10" t="s">
        <v>407</v>
      </c>
      <c r="D95" s="10" t="s">
        <v>408</v>
      </c>
      <c r="E95" s="18"/>
    </row>
    <row r="96" spans="1:5" s="19" customFormat="1" x14ac:dyDescent="0.25">
      <c r="A96" s="9">
        <v>3009532</v>
      </c>
      <c r="B96" s="10"/>
      <c r="C96" s="10"/>
      <c r="D96" s="10"/>
      <c r="E96" s="18" t="s">
        <v>365</v>
      </c>
    </row>
    <row r="97" spans="1:5" s="19" customFormat="1" x14ac:dyDescent="0.25">
      <c r="A97" s="9">
        <v>3009543</v>
      </c>
      <c r="B97" s="10" t="s">
        <v>308</v>
      </c>
      <c r="C97" s="10" t="s">
        <v>309</v>
      </c>
      <c r="D97" s="10" t="s">
        <v>310</v>
      </c>
      <c r="E97" s="18"/>
    </row>
    <row r="98" spans="1:5" s="19" customFormat="1" x14ac:dyDescent="0.25">
      <c r="A98" s="9">
        <v>3009552</v>
      </c>
      <c r="B98" s="10"/>
      <c r="C98" s="10"/>
      <c r="D98" s="10"/>
      <c r="E98" s="18" t="s">
        <v>376</v>
      </c>
    </row>
    <row r="99" spans="1:5" s="19" customFormat="1" x14ac:dyDescent="0.25">
      <c r="A99" s="9">
        <v>3009553</v>
      </c>
      <c r="B99" s="10"/>
      <c r="C99" s="10"/>
      <c r="D99" s="10"/>
      <c r="E99" s="18" t="s">
        <v>365</v>
      </c>
    </row>
    <row r="100" spans="1:5" s="19" customFormat="1" x14ac:dyDescent="0.25">
      <c r="A100" s="9">
        <v>3009557</v>
      </c>
      <c r="B100" s="10"/>
      <c r="C100" s="10"/>
      <c r="D100" s="10"/>
      <c r="E100" s="18" t="s">
        <v>388</v>
      </c>
    </row>
    <row r="101" spans="1:5" s="19" customFormat="1" ht="26.25" x14ac:dyDescent="0.25">
      <c r="A101" s="9">
        <v>3009560</v>
      </c>
      <c r="B101" s="10"/>
      <c r="C101" s="10"/>
      <c r="D101" s="10"/>
      <c r="E101" s="18" t="s">
        <v>396</v>
      </c>
    </row>
    <row r="102" spans="1:5" s="19" customFormat="1" x14ac:dyDescent="0.25">
      <c r="A102" s="9">
        <v>3009561</v>
      </c>
      <c r="B102" s="10"/>
      <c r="C102" s="10"/>
      <c r="D102" s="10"/>
      <c r="E102" s="18" t="s">
        <v>367</v>
      </c>
    </row>
    <row r="103" spans="1:5" s="19" customFormat="1" x14ac:dyDescent="0.25">
      <c r="A103" s="9">
        <v>3009562</v>
      </c>
      <c r="B103" s="10"/>
      <c r="C103" s="10"/>
      <c r="D103" s="10"/>
      <c r="E103" s="18" t="s">
        <v>367</v>
      </c>
    </row>
    <row r="104" spans="1:5" s="19" customFormat="1" x14ac:dyDescent="0.25">
      <c r="A104" s="9">
        <v>3009563</v>
      </c>
      <c r="B104" s="10"/>
      <c r="C104" s="10"/>
      <c r="D104" s="10"/>
      <c r="E104" s="18" t="s">
        <v>367</v>
      </c>
    </row>
    <row r="105" spans="1:5" s="19" customFormat="1" x14ac:dyDescent="0.25">
      <c r="A105" s="9">
        <v>3009564</v>
      </c>
      <c r="B105" s="10"/>
      <c r="C105" s="10"/>
      <c r="D105" s="10"/>
      <c r="E105" s="18" t="s">
        <v>380</v>
      </c>
    </row>
    <row r="106" spans="1:5" s="19" customFormat="1" x14ac:dyDescent="0.25">
      <c r="A106" s="9">
        <v>3009565</v>
      </c>
      <c r="B106" s="10"/>
      <c r="C106" s="10"/>
      <c r="D106" s="10"/>
      <c r="E106" s="18" t="s">
        <v>364</v>
      </c>
    </row>
    <row r="107" spans="1:5" s="19" customFormat="1" x14ac:dyDescent="0.25">
      <c r="A107" s="9">
        <v>3009566</v>
      </c>
      <c r="B107" s="10"/>
      <c r="C107" s="10"/>
      <c r="D107" s="10"/>
      <c r="E107" s="18" t="s">
        <v>368</v>
      </c>
    </row>
    <row r="108" spans="1:5" s="19" customFormat="1" x14ac:dyDescent="0.25">
      <c r="A108" s="9">
        <v>3009567</v>
      </c>
      <c r="B108" s="10"/>
      <c r="C108" s="10"/>
      <c r="D108" s="10"/>
      <c r="E108" s="18" t="s">
        <v>365</v>
      </c>
    </row>
    <row r="109" spans="1:5" s="19" customFormat="1" x14ac:dyDescent="0.25">
      <c r="A109" s="9">
        <v>3009569</v>
      </c>
      <c r="B109" s="10"/>
      <c r="C109" s="10"/>
      <c r="D109" s="10"/>
      <c r="E109" s="18" t="s">
        <v>376</v>
      </c>
    </row>
    <row r="110" spans="1:5" s="19" customFormat="1" x14ac:dyDescent="0.25">
      <c r="A110" s="9">
        <v>3009576</v>
      </c>
      <c r="B110" s="10"/>
      <c r="C110" s="10"/>
      <c r="D110" s="10"/>
      <c r="E110" s="18" t="s">
        <v>526</v>
      </c>
    </row>
    <row r="111" spans="1:5" s="19" customFormat="1" x14ac:dyDescent="0.25">
      <c r="A111" s="9">
        <v>3009577</v>
      </c>
      <c r="B111" s="10"/>
      <c r="C111" s="10"/>
      <c r="D111" s="10"/>
      <c r="E111" s="18" t="s">
        <v>526</v>
      </c>
    </row>
    <row r="112" spans="1:5" s="19" customFormat="1" x14ac:dyDescent="0.25">
      <c r="A112" s="9">
        <v>3009578</v>
      </c>
      <c r="B112" s="10"/>
      <c r="C112" s="10"/>
      <c r="D112" s="10"/>
      <c r="E112" s="18" t="s">
        <v>409</v>
      </c>
    </row>
    <row r="113" spans="1:5" s="19" customFormat="1" x14ac:dyDescent="0.25">
      <c r="A113" s="9">
        <v>3009585</v>
      </c>
      <c r="B113" s="10"/>
      <c r="C113" s="10"/>
      <c r="D113" s="10"/>
      <c r="E113" s="18" t="s">
        <v>380</v>
      </c>
    </row>
    <row r="114" spans="1:5" s="19" customFormat="1" x14ac:dyDescent="0.25">
      <c r="A114" s="9">
        <v>3009587</v>
      </c>
      <c r="B114" s="10"/>
      <c r="C114" s="10"/>
      <c r="D114" s="10"/>
      <c r="E114" s="18" t="s">
        <v>368</v>
      </c>
    </row>
    <row r="115" spans="1:5" s="19" customFormat="1" x14ac:dyDescent="0.25">
      <c r="A115" s="9">
        <v>3009588</v>
      </c>
      <c r="B115" s="10"/>
      <c r="C115" s="10"/>
      <c r="D115" s="10"/>
      <c r="E115" s="18" t="s">
        <v>390</v>
      </c>
    </row>
    <row r="116" spans="1:5" s="19" customFormat="1" x14ac:dyDescent="0.25">
      <c r="A116" s="9">
        <v>3009590</v>
      </c>
      <c r="B116" s="10"/>
      <c r="C116" s="10"/>
      <c r="D116" s="10"/>
      <c r="E116" s="18" t="s">
        <v>368</v>
      </c>
    </row>
    <row r="117" spans="1:5" s="19" customFormat="1" x14ac:dyDescent="0.25">
      <c r="A117" s="9">
        <v>3009591</v>
      </c>
      <c r="B117" s="10"/>
      <c r="C117" s="10"/>
      <c r="D117" s="10"/>
      <c r="E117" s="18" t="s">
        <v>376</v>
      </c>
    </row>
    <row r="118" spans="1:5" s="19" customFormat="1" x14ac:dyDescent="0.25">
      <c r="A118" s="9">
        <v>3009592</v>
      </c>
      <c r="B118" s="10" t="s">
        <v>308</v>
      </c>
      <c r="C118" s="10" t="s">
        <v>309</v>
      </c>
      <c r="D118" s="10" t="s">
        <v>310</v>
      </c>
      <c r="E118" s="18"/>
    </row>
    <row r="119" spans="1:5" s="19" customFormat="1" x14ac:dyDescent="0.25">
      <c r="A119" s="9">
        <v>3009594</v>
      </c>
      <c r="B119" s="10" t="s">
        <v>404</v>
      </c>
      <c r="C119" s="10" t="s">
        <v>402</v>
      </c>
      <c r="D119" s="10" t="s">
        <v>405</v>
      </c>
      <c r="E119" s="18"/>
    </row>
    <row r="120" spans="1:5" s="19" customFormat="1" x14ac:dyDescent="0.25">
      <c r="A120" s="9">
        <v>3009594</v>
      </c>
      <c r="B120" s="10"/>
      <c r="C120" s="10"/>
      <c r="D120" s="10"/>
      <c r="E120" s="18" t="s">
        <v>360</v>
      </c>
    </row>
    <row r="121" spans="1:5" s="19" customFormat="1" x14ac:dyDescent="0.25">
      <c r="A121" s="9">
        <v>3009596</v>
      </c>
      <c r="B121" s="10"/>
      <c r="C121" s="10"/>
      <c r="D121" s="10"/>
      <c r="E121" s="18" t="s">
        <v>369</v>
      </c>
    </row>
    <row r="122" spans="1:5" s="19" customFormat="1" x14ac:dyDescent="0.25">
      <c r="A122" s="9">
        <v>3009605</v>
      </c>
      <c r="B122" s="10"/>
      <c r="C122" s="10"/>
      <c r="D122" s="10"/>
      <c r="E122" s="18" t="s">
        <v>360</v>
      </c>
    </row>
    <row r="123" spans="1:5" s="19" customFormat="1" x14ac:dyDescent="0.25">
      <c r="A123" s="9">
        <v>3009610</v>
      </c>
      <c r="B123" s="10" t="s">
        <v>392</v>
      </c>
      <c r="C123" s="10" t="s">
        <v>386</v>
      </c>
      <c r="D123" s="10" t="s">
        <v>366</v>
      </c>
      <c r="E123" s="18"/>
    </row>
    <row r="124" spans="1:5" s="19" customFormat="1" x14ac:dyDescent="0.25">
      <c r="A124" s="9">
        <v>3009615</v>
      </c>
      <c r="B124" s="10"/>
      <c r="C124" s="10"/>
      <c r="D124" s="10"/>
      <c r="E124" s="18" t="s">
        <v>365</v>
      </c>
    </row>
    <row r="125" spans="1:5" s="19" customFormat="1" ht="26.25" x14ac:dyDescent="0.25">
      <c r="A125" s="9">
        <v>3009618</v>
      </c>
      <c r="B125" s="10"/>
      <c r="C125" s="10"/>
      <c r="D125" s="10"/>
      <c r="E125" s="18" t="s">
        <v>379</v>
      </c>
    </row>
    <row r="126" spans="1:5" s="19" customFormat="1" x14ac:dyDescent="0.25">
      <c r="A126" s="9">
        <v>3009618</v>
      </c>
      <c r="B126" s="10"/>
      <c r="C126" s="10"/>
      <c r="D126" s="10"/>
      <c r="E126" s="18" t="s">
        <v>360</v>
      </c>
    </row>
    <row r="127" spans="1:5" s="19" customFormat="1" x14ac:dyDescent="0.25">
      <c r="A127" s="9">
        <v>3009618</v>
      </c>
      <c r="B127" s="10"/>
      <c r="C127" s="10"/>
      <c r="D127" s="10"/>
      <c r="E127" s="18" t="s">
        <v>360</v>
      </c>
    </row>
    <row r="128" spans="1:5" s="19" customFormat="1" ht="26.25" x14ac:dyDescent="0.25">
      <c r="A128" s="9">
        <v>3009620</v>
      </c>
      <c r="B128" s="10"/>
      <c r="C128" s="10"/>
      <c r="D128" s="10"/>
      <c r="E128" s="18" t="s">
        <v>379</v>
      </c>
    </row>
    <row r="129" spans="1:5" s="19" customFormat="1" x14ac:dyDescent="0.25">
      <c r="A129" s="9">
        <v>3009620</v>
      </c>
      <c r="B129" s="10"/>
      <c r="C129" s="10"/>
      <c r="D129" s="10"/>
      <c r="E129" s="18" t="s">
        <v>360</v>
      </c>
    </row>
    <row r="130" spans="1:5" s="19" customFormat="1" ht="26.25" x14ac:dyDescent="0.25">
      <c r="A130" s="9">
        <v>3009622</v>
      </c>
      <c r="B130" s="10"/>
      <c r="C130" s="10"/>
      <c r="D130" s="10"/>
      <c r="E130" s="18" t="s">
        <v>379</v>
      </c>
    </row>
    <row r="131" spans="1:5" s="19" customFormat="1" x14ac:dyDescent="0.25">
      <c r="A131" s="9">
        <v>3009625</v>
      </c>
      <c r="B131" s="10"/>
      <c r="C131" s="10"/>
      <c r="D131" s="10"/>
      <c r="E131" s="18" t="s">
        <v>382</v>
      </c>
    </row>
    <row r="132" spans="1:5" s="19" customFormat="1" x14ac:dyDescent="0.25">
      <c r="A132" s="9">
        <v>3009626</v>
      </c>
      <c r="B132" s="10" t="s">
        <v>398</v>
      </c>
      <c r="C132" s="10" t="s">
        <v>399</v>
      </c>
      <c r="D132" s="10" t="s">
        <v>400</v>
      </c>
      <c r="E132" s="18"/>
    </row>
    <row r="133" spans="1:5" s="19" customFormat="1" x14ac:dyDescent="0.25">
      <c r="A133" s="9">
        <v>3009630</v>
      </c>
      <c r="B133" s="10"/>
      <c r="C133" s="10"/>
      <c r="D133" s="10"/>
      <c r="E133" s="18" t="s">
        <v>360</v>
      </c>
    </row>
    <row r="134" spans="1:5" s="19" customFormat="1" x14ac:dyDescent="0.25">
      <c r="A134" s="9">
        <v>3009631</v>
      </c>
      <c r="B134" s="10"/>
      <c r="C134" s="10"/>
      <c r="D134" s="10"/>
      <c r="E134" s="18" t="s">
        <v>360</v>
      </c>
    </row>
    <row r="135" spans="1:5" s="19" customFormat="1" x14ac:dyDescent="0.25">
      <c r="A135" s="9">
        <v>3009640</v>
      </c>
      <c r="B135" s="10" t="s">
        <v>393</v>
      </c>
      <c r="C135" s="10" t="s">
        <v>394</v>
      </c>
      <c r="D135" s="10" t="s">
        <v>395</v>
      </c>
      <c r="E135" s="18"/>
    </row>
    <row r="136" spans="1:5" s="19" customFormat="1" x14ac:dyDescent="0.25">
      <c r="A136" s="9">
        <v>3009641</v>
      </c>
      <c r="B136" s="10"/>
      <c r="C136" s="10"/>
      <c r="D136" s="10"/>
      <c r="E136" s="18" t="s">
        <v>376</v>
      </c>
    </row>
    <row r="137" spans="1:5" s="19" customFormat="1" x14ac:dyDescent="0.25">
      <c r="A137" s="9">
        <v>3009642</v>
      </c>
      <c r="B137" s="10"/>
      <c r="C137" s="10"/>
      <c r="D137" s="10"/>
      <c r="E137" s="18" t="s">
        <v>376</v>
      </c>
    </row>
    <row r="138" spans="1:5" s="19" customFormat="1" x14ac:dyDescent="0.25">
      <c r="A138" s="9">
        <v>3009642</v>
      </c>
      <c r="B138" s="10"/>
      <c r="C138" s="10"/>
      <c r="D138" s="10"/>
      <c r="E138" s="18" t="s">
        <v>365</v>
      </c>
    </row>
    <row r="139" spans="1:5" s="19" customFormat="1" x14ac:dyDescent="0.25">
      <c r="A139" s="9">
        <v>3009649</v>
      </c>
      <c r="B139" s="10"/>
      <c r="C139" s="10"/>
      <c r="D139" s="10"/>
      <c r="E139" s="18" t="s">
        <v>365</v>
      </c>
    </row>
    <row r="140" spans="1:5" s="19" customFormat="1" x14ac:dyDescent="0.25">
      <c r="A140" s="9">
        <v>3009650</v>
      </c>
      <c r="B140" s="10"/>
      <c r="C140" s="10"/>
      <c r="D140" s="10"/>
      <c r="E140" s="18" t="s">
        <v>527</v>
      </c>
    </row>
    <row r="141" spans="1:5" s="19" customFormat="1" ht="26.25" x14ac:dyDescent="0.25">
      <c r="A141" s="9">
        <v>3009650</v>
      </c>
      <c r="B141" s="10"/>
      <c r="C141" s="10"/>
      <c r="D141" s="10"/>
      <c r="E141" s="18" t="s">
        <v>373</v>
      </c>
    </row>
    <row r="142" spans="1:5" s="19" customFormat="1" ht="26.25" x14ac:dyDescent="0.25">
      <c r="A142" s="9">
        <v>3009657</v>
      </c>
      <c r="B142" s="10"/>
      <c r="C142" s="10"/>
      <c r="D142" s="10"/>
      <c r="E142" s="18" t="s">
        <v>528</v>
      </c>
    </row>
    <row r="143" spans="1:5" s="19" customFormat="1" x14ac:dyDescent="0.25">
      <c r="A143" s="9">
        <v>3009673</v>
      </c>
      <c r="B143" s="10" t="s">
        <v>377</v>
      </c>
      <c r="C143" s="10" t="s">
        <v>325</v>
      </c>
      <c r="D143" s="10" t="s">
        <v>378</v>
      </c>
      <c r="E143" s="18"/>
    </row>
    <row r="144" spans="1:5" s="19" customFormat="1" x14ac:dyDescent="0.25">
      <c r="A144" s="9">
        <v>3009674</v>
      </c>
      <c r="B144" s="10"/>
      <c r="C144" s="10"/>
      <c r="D144" s="10"/>
      <c r="E144" s="18" t="s">
        <v>360</v>
      </c>
    </row>
    <row r="145" spans="1:5" s="19" customFormat="1" x14ac:dyDescent="0.25">
      <c r="A145" s="9">
        <v>3009675</v>
      </c>
      <c r="B145" s="10"/>
      <c r="C145" s="10"/>
      <c r="D145" s="10"/>
      <c r="E145" s="18" t="s">
        <v>376</v>
      </c>
    </row>
    <row r="146" spans="1:5" s="19" customFormat="1" x14ac:dyDescent="0.25">
      <c r="A146" s="9">
        <v>3009676</v>
      </c>
      <c r="B146" s="10"/>
      <c r="C146" s="10"/>
      <c r="D146" s="10"/>
      <c r="E146" s="18" t="s">
        <v>376</v>
      </c>
    </row>
    <row r="147" spans="1:5" s="19" customFormat="1" x14ac:dyDescent="0.25">
      <c r="A147" s="9">
        <v>3009679</v>
      </c>
      <c r="B147" s="10"/>
      <c r="C147" s="10"/>
      <c r="D147" s="10"/>
      <c r="E147" s="18" t="s">
        <v>363</v>
      </c>
    </row>
    <row r="148" spans="1:5" s="19" customFormat="1" x14ac:dyDescent="0.25">
      <c r="A148" s="9">
        <v>3009681</v>
      </c>
      <c r="B148" s="10"/>
      <c r="C148" s="10"/>
      <c r="D148" s="10"/>
      <c r="E148" s="18" t="s">
        <v>365</v>
      </c>
    </row>
    <row r="149" spans="1:5" s="19" customFormat="1" x14ac:dyDescent="0.25">
      <c r="A149" s="9">
        <v>3009682</v>
      </c>
      <c r="B149" s="10"/>
      <c r="C149" s="10"/>
      <c r="D149" s="10"/>
      <c r="E149" s="18" t="s">
        <v>365</v>
      </c>
    </row>
    <row r="150" spans="1:5" s="19" customFormat="1" x14ac:dyDescent="0.25">
      <c r="A150" s="9">
        <v>3009683</v>
      </c>
      <c r="B150" s="10"/>
      <c r="C150" s="10"/>
      <c r="D150" s="10"/>
      <c r="E150" s="18" t="s">
        <v>415</v>
      </c>
    </row>
    <row r="151" spans="1:5" s="19" customFormat="1" x14ac:dyDescent="0.25">
      <c r="A151" s="9">
        <v>3009684</v>
      </c>
      <c r="B151" s="10"/>
      <c r="C151" s="10"/>
      <c r="D151" s="10"/>
      <c r="E151" s="18" t="s">
        <v>362</v>
      </c>
    </row>
    <row r="152" spans="1:5" s="19" customFormat="1" x14ac:dyDescent="0.25">
      <c r="A152" s="9">
        <v>3009685</v>
      </c>
      <c r="B152" s="10"/>
      <c r="C152" s="10"/>
      <c r="D152" s="10"/>
      <c r="E152" s="18" t="s">
        <v>412</v>
      </c>
    </row>
    <row r="153" spans="1:5" s="19" customFormat="1" x14ac:dyDescent="0.25">
      <c r="A153" s="9">
        <v>3009686</v>
      </c>
      <c r="B153" s="10"/>
      <c r="C153" s="10"/>
      <c r="D153" s="10"/>
      <c r="E153" s="18" t="s">
        <v>365</v>
      </c>
    </row>
    <row r="154" spans="1:5" s="19" customFormat="1" x14ac:dyDescent="0.25">
      <c r="A154" s="9">
        <v>3009687</v>
      </c>
      <c r="B154" s="10"/>
      <c r="C154" s="10"/>
      <c r="D154" s="10"/>
      <c r="E154" s="18" t="s">
        <v>381</v>
      </c>
    </row>
    <row r="155" spans="1:5" s="19" customFormat="1" ht="26.25" x14ac:dyDescent="0.25">
      <c r="A155" s="9">
        <v>3009696</v>
      </c>
      <c r="B155" s="10"/>
      <c r="C155" s="10"/>
      <c r="D155" s="10"/>
      <c r="E155" s="18" t="s">
        <v>373</v>
      </c>
    </row>
    <row r="156" spans="1:5" s="19" customFormat="1" x14ac:dyDescent="0.25">
      <c r="A156" s="9">
        <v>3009696</v>
      </c>
      <c r="B156" s="10"/>
      <c r="C156" s="10"/>
      <c r="D156" s="10"/>
      <c r="E156" s="18" t="s">
        <v>417</v>
      </c>
    </row>
    <row r="157" spans="1:5" s="19" customFormat="1" x14ac:dyDescent="0.25">
      <c r="A157" s="9">
        <v>3009696</v>
      </c>
      <c r="B157" s="10"/>
      <c r="C157" s="10"/>
      <c r="D157" s="10"/>
      <c r="E157" s="18" t="s">
        <v>403</v>
      </c>
    </row>
    <row r="158" spans="1:5" s="19" customFormat="1" x14ac:dyDescent="0.25">
      <c r="A158" s="9">
        <v>3009696</v>
      </c>
      <c r="B158" s="10" t="s">
        <v>529</v>
      </c>
      <c r="C158" s="10" t="s">
        <v>530</v>
      </c>
      <c r="D158" s="10" t="s">
        <v>310</v>
      </c>
      <c r="E158" s="18"/>
    </row>
    <row r="159" spans="1:5" s="19" customFormat="1" x14ac:dyDescent="0.25">
      <c r="A159" s="9">
        <v>3009700</v>
      </c>
      <c r="B159" s="10"/>
      <c r="C159" s="10"/>
      <c r="D159" s="10"/>
      <c r="E159" s="18" t="s">
        <v>376</v>
      </c>
    </row>
    <row r="160" spans="1:5" s="19" customFormat="1" x14ac:dyDescent="0.25">
      <c r="A160" s="9">
        <v>3009701</v>
      </c>
      <c r="B160" s="10"/>
      <c r="C160" s="10"/>
      <c r="D160" s="10"/>
      <c r="E160" s="18" t="s">
        <v>376</v>
      </c>
    </row>
    <row r="161" spans="1:5" s="19" customFormat="1" x14ac:dyDescent="0.25">
      <c r="A161" s="9">
        <v>3009703</v>
      </c>
      <c r="B161" s="10"/>
      <c r="C161" s="10"/>
      <c r="D161" s="10"/>
      <c r="E161" s="18" t="s">
        <v>365</v>
      </c>
    </row>
    <row r="162" spans="1:5" s="19" customFormat="1" x14ac:dyDescent="0.25">
      <c r="A162" s="9">
        <v>3009705</v>
      </c>
      <c r="B162" s="10"/>
      <c r="C162" s="10"/>
      <c r="D162" s="10"/>
      <c r="E162" s="18" t="s">
        <v>409</v>
      </c>
    </row>
    <row r="163" spans="1:5" s="19" customFormat="1" x14ac:dyDescent="0.25">
      <c r="A163" s="9">
        <v>3009706</v>
      </c>
      <c r="B163" s="10"/>
      <c r="C163" s="10"/>
      <c r="D163" s="10"/>
      <c r="E163" s="18" t="s">
        <v>361</v>
      </c>
    </row>
    <row r="164" spans="1:5" s="19" customFormat="1" x14ac:dyDescent="0.25">
      <c r="A164" s="9">
        <v>3009712</v>
      </c>
      <c r="B164" s="10"/>
      <c r="C164" s="10"/>
      <c r="D164" s="10"/>
      <c r="E164" s="18" t="s">
        <v>531</v>
      </c>
    </row>
    <row r="165" spans="1:5" s="19" customFormat="1" x14ac:dyDescent="0.25">
      <c r="A165" s="9">
        <v>3009719</v>
      </c>
      <c r="B165" s="10"/>
      <c r="C165" s="10"/>
      <c r="D165" s="10"/>
      <c r="E165" s="18" t="s">
        <v>380</v>
      </c>
    </row>
    <row r="166" spans="1:5" s="19" customFormat="1" x14ac:dyDescent="0.25">
      <c r="A166" s="9">
        <v>3009721</v>
      </c>
      <c r="B166" s="10"/>
      <c r="C166" s="10"/>
      <c r="D166" s="10"/>
      <c r="E166" s="18" t="s">
        <v>376</v>
      </c>
    </row>
    <row r="167" spans="1:5" s="19" customFormat="1" x14ac:dyDescent="0.25">
      <c r="A167" s="9">
        <v>3009731</v>
      </c>
      <c r="B167" s="10"/>
      <c r="C167" s="10"/>
      <c r="D167" s="10"/>
      <c r="E167" s="18" t="s">
        <v>370</v>
      </c>
    </row>
    <row r="168" spans="1:5" s="19" customFormat="1" x14ac:dyDescent="0.25">
      <c r="A168" s="9">
        <v>3009734</v>
      </c>
      <c r="B168" s="10"/>
      <c r="C168" s="10"/>
      <c r="D168" s="10"/>
      <c r="E168" s="18" t="s">
        <v>376</v>
      </c>
    </row>
    <row r="169" spans="1:5" s="19" customFormat="1" x14ac:dyDescent="0.25">
      <c r="A169" s="9">
        <v>3009735</v>
      </c>
      <c r="B169" s="10"/>
      <c r="C169" s="10"/>
      <c r="D169" s="10"/>
      <c r="E169" s="18" t="s">
        <v>416</v>
      </c>
    </row>
    <row r="170" spans="1:5" s="19" customFormat="1" ht="26.25" x14ac:dyDescent="0.25">
      <c r="A170" s="9">
        <v>3009736</v>
      </c>
      <c r="B170" s="10"/>
      <c r="C170" s="10"/>
      <c r="D170" s="10"/>
      <c r="E170" s="18" t="s">
        <v>379</v>
      </c>
    </row>
    <row r="171" spans="1:5" s="19" customFormat="1" x14ac:dyDescent="0.25">
      <c r="A171" s="9">
        <v>3009738</v>
      </c>
      <c r="B171" s="10"/>
      <c r="C171" s="10"/>
      <c r="D171" s="10"/>
      <c r="E171" s="18" t="s">
        <v>413</v>
      </c>
    </row>
    <row r="172" spans="1:5" s="19" customFormat="1" ht="26.25" x14ac:dyDescent="0.25">
      <c r="A172" s="9">
        <v>3009739</v>
      </c>
      <c r="B172" s="10"/>
      <c r="C172" s="10"/>
      <c r="D172" s="10"/>
      <c r="E172" s="18" t="s">
        <v>379</v>
      </c>
    </row>
    <row r="173" spans="1:5" s="19" customFormat="1" x14ac:dyDescent="0.25">
      <c r="A173" s="9">
        <v>3009741</v>
      </c>
      <c r="B173" s="10"/>
      <c r="C173" s="10"/>
      <c r="D173" s="10"/>
      <c r="E173" s="18" t="s">
        <v>391</v>
      </c>
    </row>
    <row r="174" spans="1:5" s="19" customFormat="1" x14ac:dyDescent="0.25">
      <c r="A174" s="9">
        <v>3009742</v>
      </c>
      <c r="B174" s="10"/>
      <c r="C174" s="10"/>
      <c r="D174" s="10"/>
      <c r="E174" s="18" t="s">
        <v>363</v>
      </c>
    </row>
    <row r="175" spans="1:5" s="19" customFormat="1" x14ac:dyDescent="0.25">
      <c r="A175" s="9">
        <v>3009743</v>
      </c>
      <c r="B175" s="10"/>
      <c r="C175" s="10"/>
      <c r="D175" s="10"/>
      <c r="E175" s="18" t="s">
        <v>376</v>
      </c>
    </row>
    <row r="176" spans="1:5" s="19" customFormat="1" x14ac:dyDescent="0.25">
      <c r="A176" s="9">
        <v>3009744</v>
      </c>
      <c r="B176" s="10"/>
      <c r="C176" s="10"/>
      <c r="D176" s="10"/>
      <c r="E176" s="18" t="s">
        <v>370</v>
      </c>
    </row>
    <row r="177" spans="1:5" s="19" customFormat="1" x14ac:dyDescent="0.25">
      <c r="A177" s="9">
        <v>3009745</v>
      </c>
      <c r="B177" s="10"/>
      <c r="C177" s="10"/>
      <c r="D177" s="10"/>
      <c r="E177" s="18" t="s">
        <v>525</v>
      </c>
    </row>
    <row r="178" spans="1:5" s="19" customFormat="1" x14ac:dyDescent="0.25">
      <c r="A178" s="9">
        <v>3009746</v>
      </c>
      <c r="B178" s="10"/>
      <c r="C178" s="10"/>
      <c r="D178" s="10"/>
      <c r="E178" s="18" t="s">
        <v>365</v>
      </c>
    </row>
    <row r="179" spans="1:5" s="19" customFormat="1" x14ac:dyDescent="0.25">
      <c r="A179" s="9">
        <v>3009752</v>
      </c>
      <c r="B179" s="10"/>
      <c r="C179" s="10"/>
      <c r="D179" s="10"/>
      <c r="E179" s="18" t="s">
        <v>532</v>
      </c>
    </row>
    <row r="180" spans="1:5" s="19" customFormat="1" x14ac:dyDescent="0.25">
      <c r="A180" s="9">
        <v>3009758</v>
      </c>
      <c r="B180" s="10"/>
      <c r="C180" s="10"/>
      <c r="D180" s="10"/>
      <c r="E180" s="18" t="s">
        <v>388</v>
      </c>
    </row>
    <row r="181" spans="1:5" s="19" customFormat="1" x14ac:dyDescent="0.25">
      <c r="A181" s="9">
        <v>3009759</v>
      </c>
      <c r="B181" s="10" t="s">
        <v>404</v>
      </c>
      <c r="C181" s="10" t="s">
        <v>402</v>
      </c>
      <c r="D181" s="10" t="s">
        <v>405</v>
      </c>
      <c r="E181" s="18"/>
    </row>
    <row r="182" spans="1:5" s="19" customFormat="1" x14ac:dyDescent="0.25">
      <c r="A182" s="9">
        <v>3009769</v>
      </c>
      <c r="B182" s="10"/>
      <c r="C182" s="10"/>
      <c r="D182" s="10"/>
      <c r="E182" s="18" t="s">
        <v>365</v>
      </c>
    </row>
    <row r="183" spans="1:5" s="19" customFormat="1" x14ac:dyDescent="0.25">
      <c r="A183" s="9">
        <v>3009770</v>
      </c>
      <c r="B183" s="10"/>
      <c r="C183" s="10"/>
      <c r="D183" s="10"/>
      <c r="E183" s="18" t="s">
        <v>533</v>
      </c>
    </row>
    <row r="184" spans="1:5" s="19" customFormat="1" x14ac:dyDescent="0.25">
      <c r="A184" s="9">
        <v>3009771</v>
      </c>
      <c r="B184" s="10"/>
      <c r="C184" s="10"/>
      <c r="D184" s="10"/>
      <c r="E184" s="18" t="s">
        <v>414</v>
      </c>
    </row>
    <row r="185" spans="1:5" s="19" customFormat="1" x14ac:dyDescent="0.25">
      <c r="A185" s="9">
        <v>3009772</v>
      </c>
      <c r="B185" s="10"/>
      <c r="C185" s="10"/>
      <c r="D185" s="10"/>
      <c r="E185" s="18" t="s">
        <v>383</v>
      </c>
    </row>
    <row r="186" spans="1:5" s="19" customFormat="1" x14ac:dyDescent="0.25">
      <c r="A186" s="9">
        <v>3009775</v>
      </c>
      <c r="B186" s="10"/>
      <c r="C186" s="10"/>
      <c r="D186" s="10"/>
      <c r="E186" s="18" t="s">
        <v>364</v>
      </c>
    </row>
    <row r="187" spans="1:5" s="19" customFormat="1" x14ac:dyDescent="0.25">
      <c r="A187" s="9">
        <v>3009776</v>
      </c>
      <c r="B187" s="10"/>
      <c r="C187" s="10"/>
      <c r="D187" s="10"/>
      <c r="E187" s="18" t="s">
        <v>376</v>
      </c>
    </row>
    <row r="188" spans="1:5" s="19" customFormat="1" x14ac:dyDescent="0.25">
      <c r="A188" s="9">
        <v>3009778</v>
      </c>
      <c r="B188" s="10"/>
      <c r="C188" s="10"/>
      <c r="D188" s="10"/>
      <c r="E188" s="18" t="s">
        <v>365</v>
      </c>
    </row>
    <row r="189" spans="1:5" s="19" customFormat="1" x14ac:dyDescent="0.25">
      <c r="A189" s="9">
        <v>3009790</v>
      </c>
      <c r="B189" s="10"/>
      <c r="C189" s="10"/>
      <c r="D189" s="10"/>
      <c r="E189" s="18" t="s">
        <v>364</v>
      </c>
    </row>
    <row r="190" spans="1:5" s="19" customFormat="1" x14ac:dyDescent="0.25">
      <c r="A190" s="9">
        <v>3009792</v>
      </c>
      <c r="B190" s="10"/>
      <c r="C190" s="10"/>
      <c r="D190" s="10"/>
      <c r="E190" s="18" t="s">
        <v>397</v>
      </c>
    </row>
    <row r="191" spans="1:5" s="19" customFormat="1" x14ac:dyDescent="0.25">
      <c r="A191" s="9">
        <v>3009793</v>
      </c>
      <c r="B191" s="10"/>
      <c r="C191" s="10"/>
      <c r="D191" s="10"/>
      <c r="E191" s="18" t="s">
        <v>411</v>
      </c>
    </row>
    <row r="192" spans="1:5" s="19" customFormat="1" x14ac:dyDescent="0.25">
      <c r="A192" s="9">
        <v>3009794</v>
      </c>
      <c r="B192" s="10"/>
      <c r="C192" s="10"/>
      <c r="D192" s="10"/>
      <c r="E192" s="18" t="s">
        <v>371</v>
      </c>
    </row>
    <row r="193" spans="1:5" s="19" customFormat="1" x14ac:dyDescent="0.25">
      <c r="A193" s="9">
        <v>3009795</v>
      </c>
      <c r="B193" s="10" t="s">
        <v>385</v>
      </c>
      <c r="C193" s="10" t="s">
        <v>386</v>
      </c>
      <c r="D193" s="10" t="s">
        <v>387</v>
      </c>
      <c r="E193" s="18"/>
    </row>
    <row r="194" spans="1:5" s="19" customFormat="1" x14ac:dyDescent="0.25">
      <c r="A194" s="9">
        <v>3009798</v>
      </c>
      <c r="B194" s="10"/>
      <c r="C194" s="10"/>
      <c r="D194" s="10"/>
      <c r="E194" s="18" t="s">
        <v>383</v>
      </c>
    </row>
    <row r="195" spans="1:5" s="19" customFormat="1" x14ac:dyDescent="0.25">
      <c r="A195" s="9">
        <v>3009800</v>
      </c>
      <c r="B195" s="10"/>
      <c r="C195" s="10"/>
      <c r="D195" s="10"/>
      <c r="E195" s="18" t="s">
        <v>380</v>
      </c>
    </row>
    <row r="196" spans="1:5" s="19" customFormat="1" x14ac:dyDescent="0.25">
      <c r="A196" s="9">
        <v>3009801</v>
      </c>
      <c r="B196" s="10"/>
      <c r="C196" s="10"/>
      <c r="D196" s="10"/>
      <c r="E196" s="18" t="s">
        <v>375</v>
      </c>
    </row>
    <row r="197" spans="1:5" s="19" customFormat="1" x14ac:dyDescent="0.25">
      <c r="A197" s="9">
        <v>3009804</v>
      </c>
      <c r="B197" s="10"/>
      <c r="C197" s="10"/>
      <c r="D197" s="10"/>
      <c r="E197" s="18" t="s">
        <v>391</v>
      </c>
    </row>
    <row r="198" spans="1:5" s="19" customFormat="1" x14ac:dyDescent="0.25">
      <c r="A198" s="9">
        <v>3009808</v>
      </c>
      <c r="B198" s="10"/>
      <c r="C198" s="10"/>
      <c r="D198" s="10"/>
      <c r="E198" s="18" t="s">
        <v>384</v>
      </c>
    </row>
    <row r="199" spans="1:5" s="19" customFormat="1" x14ac:dyDescent="0.25">
      <c r="A199" s="9">
        <v>3009810</v>
      </c>
      <c r="B199" s="10"/>
      <c r="C199" s="10"/>
      <c r="D199" s="10"/>
      <c r="E199" s="18" t="s">
        <v>360</v>
      </c>
    </row>
    <row r="200" spans="1:5" s="19" customFormat="1" x14ac:dyDescent="0.25">
      <c r="A200" s="9">
        <v>3009811</v>
      </c>
      <c r="B200" s="10"/>
      <c r="C200" s="10"/>
      <c r="D200" s="10"/>
      <c r="E200" s="18" t="s">
        <v>370</v>
      </c>
    </row>
    <row r="201" spans="1:5" s="19" customFormat="1" x14ac:dyDescent="0.25">
      <c r="A201" s="9">
        <v>3009812</v>
      </c>
      <c r="B201" s="10"/>
      <c r="C201" s="10"/>
      <c r="D201" s="10"/>
      <c r="E201" s="18" t="s">
        <v>365</v>
      </c>
    </row>
    <row r="202" spans="1:5" s="19" customFormat="1" x14ac:dyDescent="0.25">
      <c r="A202" s="9">
        <v>3009813</v>
      </c>
      <c r="B202" s="10"/>
      <c r="C202" s="10"/>
      <c r="D202" s="10"/>
      <c r="E202" s="18" t="s">
        <v>362</v>
      </c>
    </row>
    <row r="203" spans="1:5" s="19" customFormat="1" ht="26.25" x14ac:dyDescent="0.25">
      <c r="A203" s="9">
        <v>3009814</v>
      </c>
      <c r="B203" s="10"/>
      <c r="C203" s="10"/>
      <c r="D203" s="10"/>
      <c r="E203" s="18" t="s">
        <v>374</v>
      </c>
    </row>
    <row r="204" spans="1:5" s="19" customFormat="1" x14ac:dyDescent="0.25">
      <c r="A204" s="9">
        <v>3009820</v>
      </c>
      <c r="B204" s="10"/>
      <c r="C204" s="10"/>
      <c r="D204" s="10"/>
      <c r="E204" s="18" t="s">
        <v>361</v>
      </c>
    </row>
    <row r="205" spans="1:5" s="19" customFormat="1" ht="26.25" x14ac:dyDescent="0.25">
      <c r="A205" s="9">
        <v>3009821</v>
      </c>
      <c r="B205" s="10"/>
      <c r="C205" s="10"/>
      <c r="D205" s="10"/>
      <c r="E205" s="18" t="s">
        <v>410</v>
      </c>
    </row>
    <row r="206" spans="1:5" s="19" customFormat="1" x14ac:dyDescent="0.25">
      <c r="A206" s="9">
        <v>3009822</v>
      </c>
      <c r="B206" s="10"/>
      <c r="C206" s="10"/>
      <c r="D206" s="10"/>
      <c r="E206" s="18" t="s">
        <v>376</v>
      </c>
    </row>
    <row r="207" spans="1:5" s="19" customFormat="1" x14ac:dyDescent="0.25">
      <c r="A207" s="9">
        <v>3009826</v>
      </c>
      <c r="B207" s="10"/>
      <c r="C207" s="10"/>
      <c r="D207" s="10"/>
      <c r="E207" s="18" t="s">
        <v>372</v>
      </c>
    </row>
    <row r="208" spans="1:5" s="19" customFormat="1" x14ac:dyDescent="0.25">
      <c r="A208" s="9">
        <v>3009828</v>
      </c>
      <c r="B208" s="10"/>
      <c r="C208" s="10"/>
      <c r="D208" s="10"/>
      <c r="E208" s="18" t="s">
        <v>389</v>
      </c>
    </row>
    <row r="209" spans="1:5" s="19" customFormat="1" x14ac:dyDescent="0.25">
      <c r="A209" s="9">
        <v>3009841</v>
      </c>
      <c r="B209" s="10"/>
      <c r="C209" s="10"/>
      <c r="D209" s="10"/>
      <c r="E209" s="18" t="s">
        <v>401</v>
      </c>
    </row>
    <row r="210" spans="1:5" s="19" customFormat="1" x14ac:dyDescent="0.25">
      <c r="A210" s="9">
        <v>3009842</v>
      </c>
      <c r="B210" s="10"/>
      <c r="C210" s="10"/>
      <c r="D210" s="10"/>
      <c r="E210" s="18" t="s">
        <v>534</v>
      </c>
    </row>
    <row r="211" spans="1:5" s="19" customFormat="1" x14ac:dyDescent="0.25"/>
    <row r="212" spans="1:5" s="19" customFormat="1" x14ac:dyDescent="0.25"/>
    <row r="213" spans="1:5" s="19" customFormat="1" x14ac:dyDescent="0.25"/>
    <row r="214" spans="1:5" s="19" customFormat="1" x14ac:dyDescent="0.25"/>
    <row r="215" spans="1:5" s="19" customFormat="1" x14ac:dyDescent="0.25"/>
    <row r="216" spans="1:5" s="19" customFormat="1" x14ac:dyDescent="0.25"/>
    <row r="217" spans="1:5" s="19" customFormat="1" x14ac:dyDescent="0.25"/>
    <row r="218" spans="1:5" s="19" customFormat="1" x14ac:dyDescent="0.25"/>
    <row r="219" spans="1:5" s="19" customFormat="1" x14ac:dyDescent="0.25"/>
    <row r="220" spans="1:5" s="19" customFormat="1" x14ac:dyDescent="0.25"/>
  </sheetData>
  <sortState ref="A4:E94">
    <sortCondition ref="A4:A9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topLeftCell="A152" workbookViewId="0">
      <selection activeCell="A79" sqref="A79:E185"/>
    </sheetView>
  </sheetViews>
  <sheetFormatPr baseColWidth="10" defaultColWidth="9.140625" defaultRowHeight="15" x14ac:dyDescent="0.25"/>
  <cols>
    <col min="1" max="1" width="1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3">
        <v>3009550</v>
      </c>
      <c r="B4" s="5" t="s">
        <v>152</v>
      </c>
      <c r="C4" s="5"/>
      <c r="D4" s="5" t="s">
        <v>152</v>
      </c>
      <c r="E4" s="5" t="s">
        <v>152</v>
      </c>
    </row>
    <row r="5" spans="1:5" x14ac:dyDescent="0.25">
      <c r="A5" s="3">
        <v>3009551</v>
      </c>
      <c r="B5" s="5" t="s">
        <v>152</v>
      </c>
      <c r="C5" s="5"/>
      <c r="D5" s="5" t="s">
        <v>152</v>
      </c>
      <c r="E5" s="5" t="s">
        <v>152</v>
      </c>
    </row>
    <row r="6" spans="1:5" x14ac:dyDescent="0.25">
      <c r="A6" s="3">
        <v>3009555</v>
      </c>
      <c r="B6" s="5" t="s">
        <v>152</v>
      </c>
      <c r="C6" s="5"/>
      <c r="D6" s="5" t="s">
        <v>152</v>
      </c>
      <c r="E6" s="5" t="s">
        <v>152</v>
      </c>
    </row>
    <row r="7" spans="1:5" x14ac:dyDescent="0.25">
      <c r="A7" s="3">
        <v>3009556</v>
      </c>
      <c r="B7" s="5" t="s">
        <v>152</v>
      </c>
      <c r="C7" s="5"/>
      <c r="D7" s="5" t="s">
        <v>152</v>
      </c>
      <c r="E7" s="5" t="s">
        <v>152</v>
      </c>
    </row>
    <row r="8" spans="1:5" x14ac:dyDescent="0.25">
      <c r="A8" s="3">
        <v>3009558</v>
      </c>
      <c r="B8" s="5" t="s">
        <v>152</v>
      </c>
      <c r="C8" s="5"/>
      <c r="D8" s="5" t="s">
        <v>152</v>
      </c>
      <c r="E8" s="5" t="s">
        <v>152</v>
      </c>
    </row>
    <row r="9" spans="1:5" x14ac:dyDescent="0.25">
      <c r="A9" s="3">
        <v>3009559</v>
      </c>
      <c r="B9" s="5" t="s">
        <v>152</v>
      </c>
      <c r="C9" s="5"/>
      <c r="D9" s="5" t="s">
        <v>152</v>
      </c>
      <c r="E9" s="5" t="s">
        <v>152</v>
      </c>
    </row>
    <row r="10" spans="1:5" x14ac:dyDescent="0.25">
      <c r="A10" s="3">
        <v>3009571</v>
      </c>
      <c r="B10" s="5" t="s">
        <v>152</v>
      </c>
      <c r="C10" s="5"/>
      <c r="D10" s="5" t="s">
        <v>152</v>
      </c>
      <c r="E10" s="5" t="s">
        <v>152</v>
      </c>
    </row>
    <row r="11" spans="1:5" x14ac:dyDescent="0.25">
      <c r="A11" s="3">
        <v>3009573</v>
      </c>
      <c r="B11" s="5" t="s">
        <v>152</v>
      </c>
      <c r="C11" s="5"/>
      <c r="D11" s="5" t="s">
        <v>152</v>
      </c>
      <c r="E11" s="5" t="s">
        <v>152</v>
      </c>
    </row>
    <row r="12" spans="1:5" x14ac:dyDescent="0.25">
      <c r="A12" s="3">
        <v>3009574</v>
      </c>
      <c r="B12" s="5" t="s">
        <v>152</v>
      </c>
      <c r="C12" s="5"/>
      <c r="D12" s="5" t="s">
        <v>152</v>
      </c>
      <c r="E12" s="5" t="s">
        <v>152</v>
      </c>
    </row>
    <row r="13" spans="1:5" x14ac:dyDescent="0.25">
      <c r="A13" s="3">
        <v>3009579</v>
      </c>
      <c r="B13" s="5" t="s">
        <v>152</v>
      </c>
      <c r="C13" s="5"/>
      <c r="D13" s="5" t="s">
        <v>152</v>
      </c>
      <c r="E13" s="5" t="s">
        <v>152</v>
      </c>
    </row>
    <row r="14" spans="1:5" x14ac:dyDescent="0.25">
      <c r="A14" s="3">
        <v>3009581</v>
      </c>
      <c r="B14" s="5" t="s">
        <v>152</v>
      </c>
      <c r="C14" s="5"/>
      <c r="D14" s="5" t="s">
        <v>152</v>
      </c>
      <c r="E14" s="5" t="s">
        <v>152</v>
      </c>
    </row>
    <row r="15" spans="1:5" x14ac:dyDescent="0.25">
      <c r="A15" s="3">
        <v>3009593</v>
      </c>
      <c r="B15" s="5" t="s">
        <v>152</v>
      </c>
      <c r="C15" s="5"/>
      <c r="D15" s="5" t="s">
        <v>152</v>
      </c>
      <c r="E15" s="5" t="s">
        <v>152</v>
      </c>
    </row>
    <row r="16" spans="1:5" x14ac:dyDescent="0.25">
      <c r="A16" s="3">
        <v>3009599</v>
      </c>
      <c r="B16" s="5" t="s">
        <v>152</v>
      </c>
      <c r="C16" s="5"/>
      <c r="D16" s="5" t="s">
        <v>152</v>
      </c>
      <c r="E16" s="5" t="s">
        <v>152</v>
      </c>
    </row>
    <row r="17" spans="1:5" x14ac:dyDescent="0.25">
      <c r="A17" s="3">
        <v>3009602</v>
      </c>
      <c r="B17" s="5" t="s">
        <v>152</v>
      </c>
      <c r="C17" s="5"/>
      <c r="D17" s="5" t="s">
        <v>152</v>
      </c>
      <c r="E17" s="5" t="s">
        <v>152</v>
      </c>
    </row>
    <row r="18" spans="1:5" x14ac:dyDescent="0.25">
      <c r="A18" s="3">
        <v>3009604</v>
      </c>
      <c r="B18" s="5" t="s">
        <v>152</v>
      </c>
      <c r="C18" s="5"/>
      <c r="D18" s="5" t="s">
        <v>152</v>
      </c>
      <c r="E18" s="5" t="s">
        <v>152</v>
      </c>
    </row>
    <row r="19" spans="1:5" x14ac:dyDescent="0.25">
      <c r="A19" s="3">
        <v>3009609</v>
      </c>
      <c r="B19" s="5" t="s">
        <v>152</v>
      </c>
      <c r="C19" s="5"/>
      <c r="D19" s="5" t="s">
        <v>152</v>
      </c>
      <c r="E19" s="5" t="s">
        <v>152</v>
      </c>
    </row>
    <row r="20" spans="1:5" x14ac:dyDescent="0.25">
      <c r="A20" s="3">
        <v>3009611</v>
      </c>
      <c r="B20" s="5" t="s">
        <v>152</v>
      </c>
      <c r="C20" s="5"/>
      <c r="D20" s="5" t="s">
        <v>152</v>
      </c>
      <c r="E20" s="5" t="s">
        <v>152</v>
      </c>
    </row>
    <row r="21" spans="1:5" x14ac:dyDescent="0.25">
      <c r="A21" s="3">
        <v>3009612</v>
      </c>
      <c r="B21" s="5" t="s">
        <v>152</v>
      </c>
      <c r="C21" s="5"/>
      <c r="D21" s="5" t="s">
        <v>152</v>
      </c>
      <c r="E21" s="5" t="s">
        <v>152</v>
      </c>
    </row>
    <row r="22" spans="1:5" x14ac:dyDescent="0.25">
      <c r="A22" s="3">
        <v>3009613</v>
      </c>
      <c r="B22" s="5" t="s">
        <v>152</v>
      </c>
      <c r="C22" s="5"/>
      <c r="D22" s="5" t="s">
        <v>152</v>
      </c>
      <c r="E22" s="5" t="s">
        <v>152</v>
      </c>
    </row>
    <row r="23" spans="1:5" x14ac:dyDescent="0.25">
      <c r="A23" s="3">
        <v>3009616</v>
      </c>
      <c r="B23" s="5" t="s">
        <v>152</v>
      </c>
      <c r="C23" s="5"/>
      <c r="D23" s="5" t="s">
        <v>152</v>
      </c>
      <c r="E23" s="5" t="s">
        <v>152</v>
      </c>
    </row>
    <row r="24" spans="1:5" x14ac:dyDescent="0.25">
      <c r="A24" s="3">
        <v>3009617</v>
      </c>
      <c r="B24" s="5" t="s">
        <v>152</v>
      </c>
      <c r="C24" s="5"/>
      <c r="D24" s="5" t="s">
        <v>152</v>
      </c>
      <c r="E24" s="5" t="s">
        <v>152</v>
      </c>
    </row>
    <row r="25" spans="1:5" x14ac:dyDescent="0.25">
      <c r="A25" s="3">
        <v>3009621</v>
      </c>
      <c r="B25" s="5" t="s">
        <v>152</v>
      </c>
      <c r="C25" s="5"/>
      <c r="D25" s="5" t="s">
        <v>152</v>
      </c>
      <c r="E25" s="5" t="s">
        <v>152</v>
      </c>
    </row>
    <row r="26" spans="1:5" x14ac:dyDescent="0.25">
      <c r="A26" s="3">
        <v>3009624</v>
      </c>
      <c r="B26" s="5" t="s">
        <v>152</v>
      </c>
      <c r="C26" s="5"/>
      <c r="D26" s="5" t="s">
        <v>152</v>
      </c>
      <c r="E26" s="5" t="s">
        <v>152</v>
      </c>
    </row>
    <row r="27" spans="1:5" x14ac:dyDescent="0.25">
      <c r="A27" s="3">
        <v>3009628</v>
      </c>
      <c r="B27" s="5" t="s">
        <v>152</v>
      </c>
      <c r="C27" s="5"/>
      <c r="D27" s="5" t="s">
        <v>152</v>
      </c>
      <c r="E27" s="5" t="s">
        <v>152</v>
      </c>
    </row>
    <row r="28" spans="1:5" x14ac:dyDescent="0.25">
      <c r="A28" s="3">
        <v>3009629</v>
      </c>
      <c r="B28" s="5" t="s">
        <v>152</v>
      </c>
      <c r="C28" s="5"/>
      <c r="D28" s="5" t="s">
        <v>152</v>
      </c>
      <c r="E28" s="5" t="s">
        <v>152</v>
      </c>
    </row>
    <row r="29" spans="1:5" x14ac:dyDescent="0.25">
      <c r="A29" s="3">
        <v>3009633</v>
      </c>
      <c r="B29" s="5" t="s">
        <v>152</v>
      </c>
      <c r="C29" s="5"/>
      <c r="D29" s="5" t="s">
        <v>152</v>
      </c>
      <c r="E29" s="5" t="s">
        <v>152</v>
      </c>
    </row>
    <row r="30" spans="1:5" x14ac:dyDescent="0.25">
      <c r="A30" s="3">
        <v>3009635</v>
      </c>
      <c r="B30" s="5" t="s">
        <v>152</v>
      </c>
      <c r="C30" s="5"/>
      <c r="D30" s="5" t="s">
        <v>152</v>
      </c>
      <c r="E30" s="5" t="s">
        <v>152</v>
      </c>
    </row>
    <row r="31" spans="1:5" x14ac:dyDescent="0.25">
      <c r="A31" s="3">
        <v>3009639</v>
      </c>
      <c r="B31" s="5" t="s">
        <v>152</v>
      </c>
      <c r="C31" s="5"/>
      <c r="D31" s="5" t="s">
        <v>152</v>
      </c>
      <c r="E31" s="5" t="s">
        <v>152</v>
      </c>
    </row>
    <row r="32" spans="1:5" x14ac:dyDescent="0.25">
      <c r="A32" s="3">
        <v>3009643</v>
      </c>
      <c r="B32" s="5" t="s">
        <v>152</v>
      </c>
      <c r="C32" s="5"/>
      <c r="D32" s="5" t="s">
        <v>152</v>
      </c>
      <c r="E32" s="5" t="s">
        <v>152</v>
      </c>
    </row>
    <row r="33" spans="1:5" x14ac:dyDescent="0.25">
      <c r="A33" s="3">
        <v>3009644</v>
      </c>
      <c r="B33" s="5" t="s">
        <v>152</v>
      </c>
      <c r="C33" s="5"/>
      <c r="D33" s="5" t="s">
        <v>152</v>
      </c>
      <c r="E33" s="5" t="s">
        <v>152</v>
      </c>
    </row>
    <row r="34" spans="1:5" x14ac:dyDescent="0.25">
      <c r="A34" s="3">
        <v>3009648</v>
      </c>
      <c r="B34" s="5" t="s">
        <v>152</v>
      </c>
      <c r="C34" s="5"/>
      <c r="D34" s="5" t="s">
        <v>152</v>
      </c>
      <c r="E34" s="5" t="s">
        <v>152</v>
      </c>
    </row>
    <row r="35" spans="1:5" x14ac:dyDescent="0.25">
      <c r="A35" s="3">
        <v>3009653</v>
      </c>
      <c r="B35" s="5" t="s">
        <v>152</v>
      </c>
      <c r="C35" s="5"/>
      <c r="D35" s="5" t="s">
        <v>152</v>
      </c>
      <c r="E35" s="5" t="s">
        <v>152</v>
      </c>
    </row>
    <row r="36" spans="1:5" x14ac:dyDescent="0.25">
      <c r="A36" s="3">
        <v>3009658</v>
      </c>
      <c r="B36" s="5" t="s">
        <v>152</v>
      </c>
      <c r="C36" s="5"/>
      <c r="D36" s="5" t="s">
        <v>152</v>
      </c>
      <c r="E36" s="5" t="s">
        <v>152</v>
      </c>
    </row>
    <row r="37" spans="1:5" x14ac:dyDescent="0.25">
      <c r="A37" s="3">
        <v>3009663</v>
      </c>
      <c r="B37" s="5" t="s">
        <v>152</v>
      </c>
      <c r="C37" s="5"/>
      <c r="D37" s="5" t="s">
        <v>152</v>
      </c>
      <c r="E37" s="5" t="s">
        <v>152</v>
      </c>
    </row>
    <row r="38" spans="1:5" x14ac:dyDescent="0.25">
      <c r="A38" s="3">
        <v>3009664</v>
      </c>
      <c r="B38" s="5" t="s">
        <v>152</v>
      </c>
      <c r="C38" s="5"/>
      <c r="D38" s="5" t="s">
        <v>152</v>
      </c>
      <c r="E38" s="5" t="s">
        <v>152</v>
      </c>
    </row>
    <row r="39" spans="1:5" x14ac:dyDescent="0.25">
      <c r="A39" s="3">
        <v>3009668</v>
      </c>
      <c r="B39" s="5" t="s">
        <v>152</v>
      </c>
      <c r="C39" s="5"/>
      <c r="D39" s="5" t="s">
        <v>152</v>
      </c>
      <c r="E39" s="5" t="s">
        <v>152</v>
      </c>
    </row>
    <row r="40" spans="1:5" x14ac:dyDescent="0.25">
      <c r="A40" s="3">
        <v>3009670</v>
      </c>
      <c r="B40" s="5" t="s">
        <v>152</v>
      </c>
      <c r="C40" s="5"/>
      <c r="D40" s="5" t="s">
        <v>152</v>
      </c>
      <c r="E40" s="5" t="s">
        <v>152</v>
      </c>
    </row>
    <row r="41" spans="1:5" x14ac:dyDescent="0.25">
      <c r="A41" s="3">
        <v>3009690</v>
      </c>
      <c r="B41" s="5" t="s">
        <v>152</v>
      </c>
      <c r="C41" s="5"/>
      <c r="D41" s="5" t="s">
        <v>152</v>
      </c>
      <c r="E41" s="5" t="s">
        <v>152</v>
      </c>
    </row>
    <row r="42" spans="1:5" x14ac:dyDescent="0.25">
      <c r="A42" s="3">
        <v>3009692</v>
      </c>
      <c r="B42" s="5" t="s">
        <v>152</v>
      </c>
      <c r="C42" s="5"/>
      <c r="D42" s="5" t="s">
        <v>152</v>
      </c>
      <c r="E42" s="5" t="s">
        <v>152</v>
      </c>
    </row>
    <row r="43" spans="1:5" x14ac:dyDescent="0.25">
      <c r="A43" s="3">
        <v>3009693</v>
      </c>
      <c r="B43" s="5" t="s">
        <v>152</v>
      </c>
      <c r="C43" s="5"/>
      <c r="D43" s="5" t="s">
        <v>152</v>
      </c>
      <c r="E43" s="5" t="s">
        <v>152</v>
      </c>
    </row>
    <row r="44" spans="1:5" x14ac:dyDescent="0.25">
      <c r="A44" s="3">
        <v>3009694</v>
      </c>
      <c r="B44" s="5" t="s">
        <v>152</v>
      </c>
      <c r="C44" s="5"/>
      <c r="D44" s="5" t="s">
        <v>152</v>
      </c>
      <c r="E44" s="5" t="s">
        <v>152</v>
      </c>
    </row>
    <row r="45" spans="1:5" x14ac:dyDescent="0.25">
      <c r="A45" s="3">
        <v>3009695</v>
      </c>
      <c r="B45" s="5" t="s">
        <v>152</v>
      </c>
      <c r="C45" s="5"/>
      <c r="D45" s="5" t="s">
        <v>152</v>
      </c>
      <c r="E45" s="5" t="s">
        <v>152</v>
      </c>
    </row>
    <row r="46" spans="1:5" x14ac:dyDescent="0.25">
      <c r="A46" s="3">
        <v>3009704</v>
      </c>
      <c r="B46" s="5" t="s">
        <v>152</v>
      </c>
      <c r="C46" s="5"/>
      <c r="D46" s="5" t="s">
        <v>152</v>
      </c>
      <c r="E46" s="5" t="s">
        <v>152</v>
      </c>
    </row>
    <row r="47" spans="1:5" x14ac:dyDescent="0.25">
      <c r="A47" s="3">
        <v>3009709</v>
      </c>
      <c r="B47" s="5" t="s">
        <v>152</v>
      </c>
      <c r="C47" s="5"/>
      <c r="D47" s="5" t="s">
        <v>152</v>
      </c>
      <c r="E47" s="5" t="s">
        <v>152</v>
      </c>
    </row>
    <row r="48" spans="1:5" x14ac:dyDescent="0.25">
      <c r="A48" s="3">
        <v>3009713</v>
      </c>
      <c r="B48" s="5" t="s">
        <v>152</v>
      </c>
      <c r="C48" s="5"/>
      <c r="D48" s="5" t="s">
        <v>152</v>
      </c>
      <c r="E48" s="5" t="s">
        <v>152</v>
      </c>
    </row>
    <row r="49" spans="1:5" x14ac:dyDescent="0.25">
      <c r="A49" s="3">
        <v>3009714</v>
      </c>
      <c r="B49" s="5" t="s">
        <v>152</v>
      </c>
      <c r="C49" s="5"/>
      <c r="D49" s="5" t="s">
        <v>152</v>
      </c>
      <c r="E49" s="5" t="s">
        <v>152</v>
      </c>
    </row>
    <row r="50" spans="1:5" x14ac:dyDescent="0.25">
      <c r="A50" s="3">
        <v>3009715</v>
      </c>
      <c r="B50" s="5" t="s">
        <v>152</v>
      </c>
      <c r="C50" s="5"/>
      <c r="D50" s="5" t="s">
        <v>152</v>
      </c>
      <c r="E50" s="5" t="s">
        <v>152</v>
      </c>
    </row>
    <row r="51" spans="1:5" x14ac:dyDescent="0.25">
      <c r="A51" s="3">
        <v>3009716</v>
      </c>
      <c r="B51" s="5" t="s">
        <v>152</v>
      </c>
      <c r="C51" s="5"/>
      <c r="D51" s="5" t="s">
        <v>152</v>
      </c>
      <c r="E51" s="5" t="s">
        <v>152</v>
      </c>
    </row>
    <row r="52" spans="1:5" x14ac:dyDescent="0.25">
      <c r="A52" s="3">
        <v>3009718</v>
      </c>
      <c r="B52" s="5" t="s">
        <v>152</v>
      </c>
      <c r="C52" s="5"/>
      <c r="D52" s="5" t="s">
        <v>152</v>
      </c>
      <c r="E52" s="5" t="s">
        <v>152</v>
      </c>
    </row>
    <row r="53" spans="1:5" x14ac:dyDescent="0.25">
      <c r="A53" s="3">
        <v>3009722</v>
      </c>
      <c r="B53" s="5" t="s">
        <v>152</v>
      </c>
      <c r="C53" s="5"/>
      <c r="D53" s="5" t="s">
        <v>152</v>
      </c>
      <c r="E53" s="5" t="s">
        <v>152</v>
      </c>
    </row>
    <row r="54" spans="1:5" x14ac:dyDescent="0.25">
      <c r="A54" s="3">
        <v>3009727</v>
      </c>
      <c r="B54" s="5" t="s">
        <v>152</v>
      </c>
      <c r="C54" s="5"/>
      <c r="D54" s="5" t="s">
        <v>152</v>
      </c>
      <c r="E54" s="5" t="s">
        <v>152</v>
      </c>
    </row>
    <row r="55" spans="1:5" x14ac:dyDescent="0.25">
      <c r="A55" s="3">
        <v>3009728</v>
      </c>
      <c r="B55" s="5" t="s">
        <v>152</v>
      </c>
      <c r="C55" s="5"/>
      <c r="D55" s="5" t="s">
        <v>152</v>
      </c>
      <c r="E55" s="5" t="s">
        <v>152</v>
      </c>
    </row>
    <row r="56" spans="1:5" x14ac:dyDescent="0.25">
      <c r="A56" s="3">
        <v>3009729</v>
      </c>
      <c r="B56" s="5" t="s">
        <v>152</v>
      </c>
      <c r="C56" s="5"/>
      <c r="D56" s="5" t="s">
        <v>152</v>
      </c>
      <c r="E56" s="5" t="s">
        <v>152</v>
      </c>
    </row>
    <row r="57" spans="1:5" x14ac:dyDescent="0.25">
      <c r="A57" s="3">
        <v>3009730</v>
      </c>
      <c r="B57" s="5" t="s">
        <v>152</v>
      </c>
      <c r="C57" s="5"/>
      <c r="D57" s="5" t="s">
        <v>152</v>
      </c>
      <c r="E57" s="5" t="s">
        <v>152</v>
      </c>
    </row>
    <row r="58" spans="1:5" x14ac:dyDescent="0.25">
      <c r="A58" s="3">
        <v>3009732</v>
      </c>
      <c r="B58" s="5" t="s">
        <v>152</v>
      </c>
      <c r="C58" s="5"/>
      <c r="D58" s="5" t="s">
        <v>152</v>
      </c>
      <c r="E58" s="5" t="s">
        <v>152</v>
      </c>
    </row>
    <row r="59" spans="1:5" x14ac:dyDescent="0.25">
      <c r="A59" s="3">
        <v>3009748</v>
      </c>
      <c r="B59" s="5" t="s">
        <v>152</v>
      </c>
      <c r="C59" s="5"/>
      <c r="D59" s="5" t="s">
        <v>152</v>
      </c>
      <c r="E59" s="5" t="s">
        <v>152</v>
      </c>
    </row>
    <row r="60" spans="1:5" x14ac:dyDescent="0.25">
      <c r="A60" s="3">
        <v>3009749</v>
      </c>
      <c r="B60" s="5" t="s">
        <v>152</v>
      </c>
      <c r="C60" s="5"/>
      <c r="D60" s="5" t="s">
        <v>152</v>
      </c>
      <c r="E60" s="5" t="s">
        <v>152</v>
      </c>
    </row>
    <row r="61" spans="1:5" x14ac:dyDescent="0.25">
      <c r="A61" s="3">
        <v>3009753</v>
      </c>
      <c r="B61" s="5" t="s">
        <v>152</v>
      </c>
      <c r="C61" s="5"/>
      <c r="D61" s="5" t="s">
        <v>152</v>
      </c>
      <c r="E61" s="5" t="s">
        <v>152</v>
      </c>
    </row>
    <row r="62" spans="1:5" x14ac:dyDescent="0.25">
      <c r="A62" s="3">
        <v>3009756</v>
      </c>
      <c r="B62" s="5" t="s">
        <v>152</v>
      </c>
      <c r="C62" s="5"/>
      <c r="D62" s="5" t="s">
        <v>152</v>
      </c>
      <c r="E62" s="5" t="s">
        <v>152</v>
      </c>
    </row>
    <row r="63" spans="1:5" x14ac:dyDescent="0.25">
      <c r="A63" s="3">
        <v>3009760</v>
      </c>
      <c r="B63" s="5" t="s">
        <v>152</v>
      </c>
      <c r="C63" s="5"/>
      <c r="D63" s="5" t="s">
        <v>152</v>
      </c>
      <c r="E63" s="5" t="s">
        <v>152</v>
      </c>
    </row>
    <row r="64" spans="1:5" x14ac:dyDescent="0.25">
      <c r="A64" s="3">
        <v>3009763</v>
      </c>
      <c r="B64" s="5" t="s">
        <v>152</v>
      </c>
      <c r="C64" s="5"/>
      <c r="D64" s="5" t="s">
        <v>152</v>
      </c>
      <c r="E64" s="5" t="s">
        <v>152</v>
      </c>
    </row>
    <row r="65" spans="1:5" x14ac:dyDescent="0.25">
      <c r="A65" s="3">
        <v>3009765</v>
      </c>
      <c r="B65" s="5" t="s">
        <v>152</v>
      </c>
      <c r="C65" s="5"/>
      <c r="D65" s="5" t="s">
        <v>152</v>
      </c>
      <c r="E65" s="5" t="s">
        <v>152</v>
      </c>
    </row>
    <row r="66" spans="1:5" x14ac:dyDescent="0.25">
      <c r="A66" s="3">
        <v>3009767</v>
      </c>
      <c r="B66" s="5" t="s">
        <v>152</v>
      </c>
      <c r="C66" s="5"/>
      <c r="D66" s="5" t="s">
        <v>152</v>
      </c>
      <c r="E66" s="5" t="s">
        <v>152</v>
      </c>
    </row>
    <row r="67" spans="1:5" x14ac:dyDescent="0.25">
      <c r="A67" s="3">
        <v>3009768</v>
      </c>
      <c r="B67" s="5" t="s">
        <v>152</v>
      </c>
      <c r="C67" s="5"/>
      <c r="D67" s="5" t="s">
        <v>152</v>
      </c>
      <c r="E67" s="5" t="s">
        <v>152</v>
      </c>
    </row>
    <row r="68" spans="1:5" x14ac:dyDescent="0.25">
      <c r="A68" s="3">
        <v>3009774</v>
      </c>
      <c r="B68" s="5" t="s">
        <v>152</v>
      </c>
      <c r="C68" s="5"/>
      <c r="D68" s="5" t="s">
        <v>152</v>
      </c>
      <c r="E68" s="5" t="s">
        <v>152</v>
      </c>
    </row>
    <row r="69" spans="1:5" x14ac:dyDescent="0.25">
      <c r="A69" s="3">
        <v>3009781</v>
      </c>
      <c r="B69" s="5" t="s">
        <v>152</v>
      </c>
      <c r="C69" s="5"/>
      <c r="D69" s="5" t="s">
        <v>152</v>
      </c>
      <c r="E69" s="5" t="s">
        <v>152</v>
      </c>
    </row>
    <row r="70" spans="1:5" x14ac:dyDescent="0.25">
      <c r="A70" s="3">
        <v>3009783</v>
      </c>
      <c r="B70" s="5" t="s">
        <v>152</v>
      </c>
      <c r="C70" s="5"/>
      <c r="D70" s="5" t="s">
        <v>152</v>
      </c>
      <c r="E70" s="5" t="s">
        <v>152</v>
      </c>
    </row>
    <row r="71" spans="1:5" x14ac:dyDescent="0.25">
      <c r="A71" s="3">
        <v>3009788</v>
      </c>
      <c r="B71" s="5" t="s">
        <v>152</v>
      </c>
      <c r="C71" s="5"/>
      <c r="D71" s="5" t="s">
        <v>152</v>
      </c>
      <c r="E71" s="5" t="s">
        <v>152</v>
      </c>
    </row>
    <row r="72" spans="1:5" x14ac:dyDescent="0.25">
      <c r="A72" s="3">
        <v>3009791</v>
      </c>
      <c r="B72" s="5" t="s">
        <v>152</v>
      </c>
      <c r="C72" s="5"/>
      <c r="D72" s="5" t="s">
        <v>152</v>
      </c>
      <c r="E72" s="5" t="s">
        <v>152</v>
      </c>
    </row>
    <row r="73" spans="1:5" x14ac:dyDescent="0.25">
      <c r="A73" s="3">
        <v>3009802</v>
      </c>
      <c r="B73" s="5" t="s">
        <v>152</v>
      </c>
      <c r="C73" s="5"/>
      <c r="D73" s="5" t="s">
        <v>152</v>
      </c>
      <c r="E73" s="5" t="s">
        <v>152</v>
      </c>
    </row>
    <row r="74" spans="1:5" x14ac:dyDescent="0.25">
      <c r="A74" s="3">
        <v>3009803</v>
      </c>
      <c r="B74" s="5" t="s">
        <v>152</v>
      </c>
      <c r="C74" s="5"/>
      <c r="D74" s="5" t="s">
        <v>152</v>
      </c>
      <c r="E74" s="5" t="s">
        <v>152</v>
      </c>
    </row>
    <row r="75" spans="1:5" x14ac:dyDescent="0.25">
      <c r="A75" s="3">
        <v>3009805</v>
      </c>
      <c r="B75" s="5" t="s">
        <v>152</v>
      </c>
      <c r="C75" s="5"/>
      <c r="D75" s="5" t="s">
        <v>152</v>
      </c>
      <c r="E75" s="5" t="s">
        <v>152</v>
      </c>
    </row>
    <row r="76" spans="1:5" x14ac:dyDescent="0.25">
      <c r="A76" s="3">
        <v>3009807</v>
      </c>
      <c r="B76" s="5" t="s">
        <v>152</v>
      </c>
      <c r="C76" s="5"/>
      <c r="D76" s="5" t="s">
        <v>152</v>
      </c>
      <c r="E76" s="5" t="s">
        <v>152</v>
      </c>
    </row>
    <row r="77" spans="1:5" x14ac:dyDescent="0.25">
      <c r="A77" s="3">
        <v>3009835</v>
      </c>
      <c r="B77" s="5" t="s">
        <v>152</v>
      </c>
      <c r="C77" s="5"/>
      <c r="D77" s="5" t="s">
        <v>152</v>
      </c>
      <c r="E77" s="5" t="s">
        <v>152</v>
      </c>
    </row>
    <row r="78" spans="1:5" x14ac:dyDescent="0.25">
      <c r="A78" s="3">
        <v>3009836</v>
      </c>
      <c r="B78" s="5" t="s">
        <v>152</v>
      </c>
      <c r="C78" s="5"/>
      <c r="D78" s="5" t="s">
        <v>152</v>
      </c>
      <c r="E78" s="5" t="s">
        <v>152</v>
      </c>
    </row>
    <row r="79" spans="1:5" x14ac:dyDescent="0.25">
      <c r="A79" s="27">
        <v>3009518</v>
      </c>
      <c r="B79" s="5" t="s">
        <v>152</v>
      </c>
      <c r="C79" s="5"/>
      <c r="D79" s="5" t="s">
        <v>152</v>
      </c>
      <c r="E79" s="5" t="s">
        <v>152</v>
      </c>
    </row>
    <row r="80" spans="1:5" x14ac:dyDescent="0.25">
      <c r="A80" s="20">
        <v>3009532</v>
      </c>
      <c r="B80" s="5" t="s">
        <v>152</v>
      </c>
      <c r="C80" s="5"/>
      <c r="D80" s="5" t="s">
        <v>152</v>
      </c>
      <c r="E80" s="5" t="s">
        <v>152</v>
      </c>
    </row>
    <row r="81" spans="1:5" x14ac:dyDescent="0.25">
      <c r="A81" s="20">
        <v>3009543</v>
      </c>
      <c r="B81" s="5" t="s">
        <v>152</v>
      </c>
      <c r="C81" s="5"/>
      <c r="D81" s="5" t="s">
        <v>152</v>
      </c>
      <c r="E81" s="5" t="s">
        <v>152</v>
      </c>
    </row>
    <row r="82" spans="1:5" x14ac:dyDescent="0.25">
      <c r="A82" s="20">
        <v>3009552</v>
      </c>
      <c r="B82" s="5" t="s">
        <v>152</v>
      </c>
      <c r="C82" s="5"/>
      <c r="D82" s="5" t="s">
        <v>152</v>
      </c>
      <c r="E82" s="5" t="s">
        <v>152</v>
      </c>
    </row>
    <row r="83" spans="1:5" x14ac:dyDescent="0.25">
      <c r="A83" s="20">
        <v>3009553</v>
      </c>
      <c r="B83" s="5" t="s">
        <v>152</v>
      </c>
      <c r="C83" s="5"/>
      <c r="D83" s="5" t="s">
        <v>152</v>
      </c>
      <c r="E83" s="5" t="s">
        <v>152</v>
      </c>
    </row>
    <row r="84" spans="1:5" x14ac:dyDescent="0.25">
      <c r="A84" s="20">
        <v>3009557</v>
      </c>
      <c r="B84" s="5" t="s">
        <v>152</v>
      </c>
      <c r="C84" s="5"/>
      <c r="D84" s="5" t="s">
        <v>152</v>
      </c>
      <c r="E84" s="5" t="s">
        <v>152</v>
      </c>
    </row>
    <row r="85" spans="1:5" x14ac:dyDescent="0.25">
      <c r="A85" s="20">
        <v>3009560</v>
      </c>
      <c r="B85" s="5" t="s">
        <v>152</v>
      </c>
      <c r="C85" s="5"/>
      <c r="D85" s="5" t="s">
        <v>152</v>
      </c>
      <c r="E85" s="5" t="s">
        <v>152</v>
      </c>
    </row>
    <row r="86" spans="1:5" x14ac:dyDescent="0.25">
      <c r="A86" s="20">
        <v>3009561</v>
      </c>
      <c r="B86" s="5" t="s">
        <v>152</v>
      </c>
      <c r="C86" s="5"/>
      <c r="D86" s="5" t="s">
        <v>152</v>
      </c>
      <c r="E86" s="5" t="s">
        <v>152</v>
      </c>
    </row>
    <row r="87" spans="1:5" x14ac:dyDescent="0.25">
      <c r="A87" s="20">
        <v>3009562</v>
      </c>
      <c r="B87" s="5" t="s">
        <v>152</v>
      </c>
      <c r="C87" s="5"/>
      <c r="D87" s="5" t="s">
        <v>152</v>
      </c>
      <c r="E87" s="5" t="s">
        <v>152</v>
      </c>
    </row>
    <row r="88" spans="1:5" x14ac:dyDescent="0.25">
      <c r="A88" s="20">
        <v>3009563</v>
      </c>
      <c r="B88" s="5" t="s">
        <v>152</v>
      </c>
      <c r="C88" s="5"/>
      <c r="D88" s="5" t="s">
        <v>152</v>
      </c>
      <c r="E88" s="5" t="s">
        <v>152</v>
      </c>
    </row>
    <row r="89" spans="1:5" x14ac:dyDescent="0.25">
      <c r="A89" s="20">
        <v>3009564</v>
      </c>
      <c r="B89" s="5" t="s">
        <v>152</v>
      </c>
      <c r="C89" s="5"/>
      <c r="D89" s="5" t="s">
        <v>152</v>
      </c>
      <c r="E89" s="5" t="s">
        <v>152</v>
      </c>
    </row>
    <row r="90" spans="1:5" x14ac:dyDescent="0.25">
      <c r="A90" s="20">
        <v>3009565</v>
      </c>
      <c r="B90" s="5" t="s">
        <v>152</v>
      </c>
      <c r="C90" s="5"/>
      <c r="D90" s="5" t="s">
        <v>152</v>
      </c>
      <c r="E90" s="5" t="s">
        <v>152</v>
      </c>
    </row>
    <row r="91" spans="1:5" x14ac:dyDescent="0.25">
      <c r="A91" s="20">
        <v>3009566</v>
      </c>
      <c r="B91" s="5" t="s">
        <v>152</v>
      </c>
      <c r="C91" s="5"/>
      <c r="D91" s="5" t="s">
        <v>152</v>
      </c>
      <c r="E91" s="5" t="s">
        <v>152</v>
      </c>
    </row>
    <row r="92" spans="1:5" x14ac:dyDescent="0.25">
      <c r="A92" s="20">
        <v>3009567</v>
      </c>
      <c r="B92" s="5" t="s">
        <v>152</v>
      </c>
      <c r="C92" s="5"/>
      <c r="D92" s="5" t="s">
        <v>152</v>
      </c>
      <c r="E92" s="5" t="s">
        <v>152</v>
      </c>
    </row>
    <row r="93" spans="1:5" x14ac:dyDescent="0.25">
      <c r="A93" s="20">
        <v>3009569</v>
      </c>
      <c r="B93" s="5" t="s">
        <v>152</v>
      </c>
      <c r="C93" s="5"/>
      <c r="D93" s="5" t="s">
        <v>152</v>
      </c>
      <c r="E93" s="5" t="s">
        <v>152</v>
      </c>
    </row>
    <row r="94" spans="1:5" x14ac:dyDescent="0.25">
      <c r="A94" s="20">
        <v>3009576</v>
      </c>
      <c r="B94" s="5" t="s">
        <v>152</v>
      </c>
      <c r="C94" s="5"/>
      <c r="D94" s="5" t="s">
        <v>152</v>
      </c>
      <c r="E94" s="5" t="s">
        <v>152</v>
      </c>
    </row>
    <row r="95" spans="1:5" x14ac:dyDescent="0.25">
      <c r="A95" s="20">
        <v>3009577</v>
      </c>
      <c r="B95" s="5" t="s">
        <v>152</v>
      </c>
      <c r="C95" s="5"/>
      <c r="D95" s="5" t="s">
        <v>152</v>
      </c>
      <c r="E95" s="5" t="s">
        <v>152</v>
      </c>
    </row>
    <row r="96" spans="1:5" x14ac:dyDescent="0.25">
      <c r="A96" s="20">
        <v>3009578</v>
      </c>
      <c r="B96" s="5" t="s">
        <v>152</v>
      </c>
      <c r="C96" s="5"/>
      <c r="D96" s="5" t="s">
        <v>152</v>
      </c>
      <c r="E96" s="5" t="s">
        <v>152</v>
      </c>
    </row>
    <row r="97" spans="1:5" x14ac:dyDescent="0.25">
      <c r="A97" s="20">
        <v>3009585</v>
      </c>
      <c r="B97" s="5" t="s">
        <v>152</v>
      </c>
      <c r="C97" s="5"/>
      <c r="D97" s="5" t="s">
        <v>152</v>
      </c>
      <c r="E97" s="5" t="s">
        <v>152</v>
      </c>
    </row>
    <row r="98" spans="1:5" x14ac:dyDescent="0.25">
      <c r="A98" s="20">
        <v>3009587</v>
      </c>
      <c r="B98" s="5" t="s">
        <v>152</v>
      </c>
      <c r="C98" s="5"/>
      <c r="D98" s="5" t="s">
        <v>152</v>
      </c>
      <c r="E98" s="5" t="s">
        <v>152</v>
      </c>
    </row>
    <row r="99" spans="1:5" x14ac:dyDescent="0.25">
      <c r="A99" s="20">
        <v>3009588</v>
      </c>
      <c r="B99" s="5" t="s">
        <v>152</v>
      </c>
      <c r="C99" s="5"/>
      <c r="D99" s="5" t="s">
        <v>152</v>
      </c>
      <c r="E99" s="5" t="s">
        <v>152</v>
      </c>
    </row>
    <row r="100" spans="1:5" x14ac:dyDescent="0.25">
      <c r="A100" s="20">
        <v>3009590</v>
      </c>
      <c r="B100" s="5" t="s">
        <v>152</v>
      </c>
      <c r="C100" s="5"/>
      <c r="D100" s="5" t="s">
        <v>152</v>
      </c>
      <c r="E100" s="5" t="s">
        <v>152</v>
      </c>
    </row>
    <row r="101" spans="1:5" x14ac:dyDescent="0.25">
      <c r="A101" s="20">
        <v>3009591</v>
      </c>
      <c r="B101" s="5" t="s">
        <v>152</v>
      </c>
      <c r="C101" s="5"/>
      <c r="D101" s="5" t="s">
        <v>152</v>
      </c>
      <c r="E101" s="5" t="s">
        <v>152</v>
      </c>
    </row>
    <row r="102" spans="1:5" x14ac:dyDescent="0.25">
      <c r="A102" s="20">
        <v>3009592</v>
      </c>
      <c r="B102" s="5" t="s">
        <v>152</v>
      </c>
      <c r="C102" s="5"/>
      <c r="D102" s="5" t="s">
        <v>152</v>
      </c>
      <c r="E102" s="5" t="s">
        <v>152</v>
      </c>
    </row>
    <row r="103" spans="1:5" x14ac:dyDescent="0.25">
      <c r="A103" s="20">
        <v>3009594</v>
      </c>
      <c r="B103" s="5" t="s">
        <v>152</v>
      </c>
      <c r="C103" s="5"/>
      <c r="D103" s="5" t="s">
        <v>152</v>
      </c>
      <c r="E103" s="5" t="s">
        <v>152</v>
      </c>
    </row>
    <row r="104" spans="1:5" x14ac:dyDescent="0.25">
      <c r="A104" s="20">
        <v>3009596</v>
      </c>
      <c r="B104" s="5" t="s">
        <v>152</v>
      </c>
      <c r="C104" s="5"/>
      <c r="D104" s="5" t="s">
        <v>152</v>
      </c>
      <c r="E104" s="5" t="s">
        <v>152</v>
      </c>
    </row>
    <row r="105" spans="1:5" x14ac:dyDescent="0.25">
      <c r="A105" s="20">
        <v>3009605</v>
      </c>
      <c r="B105" s="5" t="s">
        <v>152</v>
      </c>
      <c r="C105" s="5"/>
      <c r="D105" s="5" t="s">
        <v>152</v>
      </c>
      <c r="E105" s="5" t="s">
        <v>152</v>
      </c>
    </row>
    <row r="106" spans="1:5" x14ac:dyDescent="0.25">
      <c r="A106" s="20">
        <v>3009610</v>
      </c>
      <c r="B106" s="5" t="s">
        <v>152</v>
      </c>
      <c r="C106" s="5"/>
      <c r="D106" s="5" t="s">
        <v>152</v>
      </c>
      <c r="E106" s="5" t="s">
        <v>152</v>
      </c>
    </row>
    <row r="107" spans="1:5" x14ac:dyDescent="0.25">
      <c r="A107" s="20">
        <v>3009615</v>
      </c>
      <c r="B107" s="5" t="s">
        <v>152</v>
      </c>
      <c r="C107" s="5"/>
      <c r="D107" s="5" t="s">
        <v>152</v>
      </c>
      <c r="E107" s="5" t="s">
        <v>152</v>
      </c>
    </row>
    <row r="108" spans="1:5" x14ac:dyDescent="0.25">
      <c r="A108" s="20">
        <v>3009618</v>
      </c>
      <c r="B108" s="5" t="s">
        <v>152</v>
      </c>
      <c r="C108" s="5"/>
      <c r="D108" s="5" t="s">
        <v>152</v>
      </c>
      <c r="E108" s="5" t="s">
        <v>152</v>
      </c>
    </row>
    <row r="109" spans="1:5" x14ac:dyDescent="0.25">
      <c r="A109" s="20">
        <v>3009620</v>
      </c>
      <c r="B109" s="5" t="s">
        <v>152</v>
      </c>
      <c r="C109" s="5"/>
      <c r="D109" s="5" t="s">
        <v>152</v>
      </c>
      <c r="E109" s="5" t="s">
        <v>152</v>
      </c>
    </row>
    <row r="110" spans="1:5" x14ac:dyDescent="0.25">
      <c r="A110" s="20">
        <v>3009622</v>
      </c>
      <c r="B110" s="5" t="s">
        <v>152</v>
      </c>
      <c r="C110" s="5"/>
      <c r="D110" s="5" t="s">
        <v>152</v>
      </c>
      <c r="E110" s="5" t="s">
        <v>152</v>
      </c>
    </row>
    <row r="111" spans="1:5" x14ac:dyDescent="0.25">
      <c r="A111" s="20">
        <v>3009625</v>
      </c>
      <c r="B111" s="5" t="s">
        <v>152</v>
      </c>
      <c r="C111" s="5"/>
      <c r="D111" s="5" t="s">
        <v>152</v>
      </c>
      <c r="E111" s="5" t="s">
        <v>152</v>
      </c>
    </row>
    <row r="112" spans="1:5" x14ac:dyDescent="0.25">
      <c r="A112" s="20">
        <v>3009626</v>
      </c>
      <c r="B112" s="5" t="s">
        <v>152</v>
      </c>
      <c r="C112" s="5"/>
      <c r="D112" s="5" t="s">
        <v>152</v>
      </c>
      <c r="E112" s="5" t="s">
        <v>152</v>
      </c>
    </row>
    <row r="113" spans="1:5" x14ac:dyDescent="0.25">
      <c r="A113" s="20">
        <v>3009630</v>
      </c>
      <c r="B113" s="5" t="s">
        <v>152</v>
      </c>
      <c r="C113" s="5"/>
      <c r="D113" s="5" t="s">
        <v>152</v>
      </c>
      <c r="E113" s="5" t="s">
        <v>152</v>
      </c>
    </row>
    <row r="114" spans="1:5" x14ac:dyDescent="0.25">
      <c r="A114" s="20">
        <v>3009631</v>
      </c>
      <c r="B114" s="5" t="s">
        <v>152</v>
      </c>
      <c r="C114" s="5"/>
      <c r="D114" s="5" t="s">
        <v>152</v>
      </c>
      <c r="E114" s="5" t="s">
        <v>152</v>
      </c>
    </row>
    <row r="115" spans="1:5" x14ac:dyDescent="0.25">
      <c r="A115" s="20">
        <v>3009640</v>
      </c>
      <c r="B115" s="5" t="s">
        <v>152</v>
      </c>
      <c r="C115" s="5"/>
      <c r="D115" s="5" t="s">
        <v>152</v>
      </c>
      <c r="E115" s="5" t="s">
        <v>152</v>
      </c>
    </row>
    <row r="116" spans="1:5" x14ac:dyDescent="0.25">
      <c r="A116" s="20">
        <v>3009641</v>
      </c>
      <c r="B116" s="5" t="s">
        <v>152</v>
      </c>
      <c r="C116" s="5"/>
      <c r="D116" s="5" t="s">
        <v>152</v>
      </c>
      <c r="E116" s="5" t="s">
        <v>152</v>
      </c>
    </row>
    <row r="117" spans="1:5" x14ac:dyDescent="0.25">
      <c r="A117" s="20">
        <v>3009642</v>
      </c>
      <c r="B117" s="5" t="s">
        <v>152</v>
      </c>
      <c r="C117" s="5"/>
      <c r="D117" s="5" t="s">
        <v>152</v>
      </c>
      <c r="E117" s="5" t="s">
        <v>152</v>
      </c>
    </row>
    <row r="118" spans="1:5" x14ac:dyDescent="0.25">
      <c r="A118" s="20">
        <v>3009649</v>
      </c>
      <c r="B118" s="5" t="s">
        <v>152</v>
      </c>
      <c r="C118" s="5"/>
      <c r="D118" s="5" t="s">
        <v>152</v>
      </c>
      <c r="E118" s="5" t="s">
        <v>152</v>
      </c>
    </row>
    <row r="119" spans="1:5" x14ac:dyDescent="0.25">
      <c r="A119" s="20">
        <v>3009650</v>
      </c>
      <c r="B119" s="5" t="s">
        <v>152</v>
      </c>
      <c r="C119" s="5"/>
      <c r="D119" s="5" t="s">
        <v>152</v>
      </c>
      <c r="E119" s="5" t="s">
        <v>152</v>
      </c>
    </row>
    <row r="120" spans="1:5" x14ac:dyDescent="0.25">
      <c r="A120" s="20">
        <v>3009657</v>
      </c>
      <c r="B120" s="5" t="s">
        <v>152</v>
      </c>
      <c r="C120" s="5"/>
      <c r="D120" s="5" t="s">
        <v>152</v>
      </c>
      <c r="E120" s="5" t="s">
        <v>152</v>
      </c>
    </row>
    <row r="121" spans="1:5" x14ac:dyDescent="0.25">
      <c r="A121" s="20">
        <v>3009673</v>
      </c>
      <c r="B121" s="5" t="s">
        <v>152</v>
      </c>
      <c r="C121" s="5"/>
      <c r="D121" s="5" t="s">
        <v>152</v>
      </c>
      <c r="E121" s="5" t="s">
        <v>152</v>
      </c>
    </row>
    <row r="122" spans="1:5" x14ac:dyDescent="0.25">
      <c r="A122" s="20">
        <v>3009674</v>
      </c>
      <c r="B122" s="5" t="s">
        <v>152</v>
      </c>
      <c r="C122" s="5"/>
      <c r="D122" s="5" t="s">
        <v>152</v>
      </c>
      <c r="E122" s="5" t="s">
        <v>152</v>
      </c>
    </row>
    <row r="123" spans="1:5" x14ac:dyDescent="0.25">
      <c r="A123" s="20">
        <v>3009675</v>
      </c>
      <c r="B123" s="5" t="s">
        <v>152</v>
      </c>
      <c r="C123" s="5"/>
      <c r="D123" s="5" t="s">
        <v>152</v>
      </c>
      <c r="E123" s="5" t="s">
        <v>152</v>
      </c>
    </row>
    <row r="124" spans="1:5" x14ac:dyDescent="0.25">
      <c r="A124" s="20">
        <v>3009676</v>
      </c>
      <c r="B124" s="5" t="s">
        <v>152</v>
      </c>
      <c r="C124" s="5"/>
      <c r="D124" s="5" t="s">
        <v>152</v>
      </c>
      <c r="E124" s="5" t="s">
        <v>152</v>
      </c>
    </row>
    <row r="125" spans="1:5" x14ac:dyDescent="0.25">
      <c r="A125" s="20">
        <v>3009679</v>
      </c>
      <c r="B125" s="5" t="s">
        <v>152</v>
      </c>
      <c r="C125" s="5"/>
      <c r="D125" s="5" t="s">
        <v>152</v>
      </c>
      <c r="E125" s="5" t="s">
        <v>152</v>
      </c>
    </row>
    <row r="126" spans="1:5" x14ac:dyDescent="0.25">
      <c r="A126" s="20">
        <v>3009681</v>
      </c>
      <c r="B126" s="5" t="s">
        <v>152</v>
      </c>
      <c r="C126" s="5"/>
      <c r="D126" s="5" t="s">
        <v>152</v>
      </c>
      <c r="E126" s="5" t="s">
        <v>152</v>
      </c>
    </row>
    <row r="127" spans="1:5" x14ac:dyDescent="0.25">
      <c r="A127" s="20">
        <v>3009682</v>
      </c>
      <c r="B127" s="5" t="s">
        <v>152</v>
      </c>
      <c r="C127" s="5"/>
      <c r="D127" s="5" t="s">
        <v>152</v>
      </c>
      <c r="E127" s="5" t="s">
        <v>152</v>
      </c>
    </row>
    <row r="128" spans="1:5" x14ac:dyDescent="0.25">
      <c r="A128" s="20">
        <v>3009683</v>
      </c>
      <c r="B128" s="5" t="s">
        <v>152</v>
      </c>
      <c r="C128" s="5"/>
      <c r="D128" s="5" t="s">
        <v>152</v>
      </c>
      <c r="E128" s="5" t="s">
        <v>152</v>
      </c>
    </row>
    <row r="129" spans="1:5" x14ac:dyDescent="0.25">
      <c r="A129" s="20">
        <v>3009684</v>
      </c>
      <c r="B129" s="5" t="s">
        <v>152</v>
      </c>
      <c r="C129" s="5"/>
      <c r="D129" s="5" t="s">
        <v>152</v>
      </c>
      <c r="E129" s="5" t="s">
        <v>152</v>
      </c>
    </row>
    <row r="130" spans="1:5" x14ac:dyDescent="0.25">
      <c r="A130" s="20">
        <v>3009685</v>
      </c>
      <c r="B130" s="5" t="s">
        <v>152</v>
      </c>
      <c r="C130" s="5"/>
      <c r="D130" s="5" t="s">
        <v>152</v>
      </c>
      <c r="E130" s="5" t="s">
        <v>152</v>
      </c>
    </row>
    <row r="131" spans="1:5" x14ac:dyDescent="0.25">
      <c r="A131" s="20">
        <v>3009686</v>
      </c>
      <c r="B131" s="5" t="s">
        <v>152</v>
      </c>
      <c r="C131" s="5"/>
      <c r="D131" s="5" t="s">
        <v>152</v>
      </c>
      <c r="E131" s="5" t="s">
        <v>152</v>
      </c>
    </row>
    <row r="132" spans="1:5" x14ac:dyDescent="0.25">
      <c r="A132" s="20">
        <v>3009687</v>
      </c>
      <c r="B132" s="5" t="s">
        <v>152</v>
      </c>
      <c r="C132" s="5"/>
      <c r="D132" s="5" t="s">
        <v>152</v>
      </c>
      <c r="E132" s="5" t="s">
        <v>152</v>
      </c>
    </row>
    <row r="133" spans="1:5" x14ac:dyDescent="0.25">
      <c r="A133" s="20">
        <v>3009696</v>
      </c>
      <c r="B133" s="5" t="s">
        <v>152</v>
      </c>
      <c r="C133" s="5"/>
      <c r="D133" s="5" t="s">
        <v>152</v>
      </c>
      <c r="E133" s="5" t="s">
        <v>152</v>
      </c>
    </row>
    <row r="134" spans="1:5" x14ac:dyDescent="0.25">
      <c r="A134" s="20">
        <v>3009700</v>
      </c>
      <c r="B134" s="5" t="s">
        <v>152</v>
      </c>
      <c r="C134" s="5"/>
      <c r="D134" s="5" t="s">
        <v>152</v>
      </c>
      <c r="E134" s="5" t="s">
        <v>152</v>
      </c>
    </row>
    <row r="135" spans="1:5" x14ac:dyDescent="0.25">
      <c r="A135" s="20">
        <v>3009701</v>
      </c>
      <c r="B135" s="5" t="s">
        <v>152</v>
      </c>
      <c r="C135" s="5"/>
      <c r="D135" s="5" t="s">
        <v>152</v>
      </c>
      <c r="E135" s="5" t="s">
        <v>152</v>
      </c>
    </row>
    <row r="136" spans="1:5" x14ac:dyDescent="0.25">
      <c r="A136" s="20">
        <v>3009703</v>
      </c>
      <c r="B136" s="5" t="s">
        <v>152</v>
      </c>
      <c r="C136" s="5"/>
      <c r="D136" s="5" t="s">
        <v>152</v>
      </c>
      <c r="E136" s="5" t="s">
        <v>152</v>
      </c>
    </row>
    <row r="137" spans="1:5" x14ac:dyDescent="0.25">
      <c r="A137" s="20">
        <v>3009705</v>
      </c>
      <c r="B137" s="5" t="s">
        <v>152</v>
      </c>
      <c r="C137" s="5"/>
      <c r="D137" s="5" t="s">
        <v>152</v>
      </c>
      <c r="E137" s="5" t="s">
        <v>152</v>
      </c>
    </row>
    <row r="138" spans="1:5" x14ac:dyDescent="0.25">
      <c r="A138" s="20">
        <v>3009706</v>
      </c>
      <c r="B138" s="5" t="s">
        <v>152</v>
      </c>
      <c r="C138" s="5"/>
      <c r="D138" s="5" t="s">
        <v>152</v>
      </c>
      <c r="E138" s="5" t="s">
        <v>152</v>
      </c>
    </row>
    <row r="139" spans="1:5" x14ac:dyDescent="0.25">
      <c r="A139" s="20">
        <v>3009712</v>
      </c>
      <c r="B139" s="5" t="s">
        <v>152</v>
      </c>
      <c r="C139" s="5"/>
      <c r="D139" s="5" t="s">
        <v>152</v>
      </c>
      <c r="E139" s="5" t="s">
        <v>152</v>
      </c>
    </row>
    <row r="140" spans="1:5" x14ac:dyDescent="0.25">
      <c r="A140" s="20">
        <v>3009719</v>
      </c>
      <c r="B140" s="5" t="s">
        <v>152</v>
      </c>
      <c r="C140" s="5"/>
      <c r="D140" s="5" t="s">
        <v>152</v>
      </c>
      <c r="E140" s="5" t="s">
        <v>152</v>
      </c>
    </row>
    <row r="141" spans="1:5" x14ac:dyDescent="0.25">
      <c r="A141" s="20">
        <v>3009721</v>
      </c>
      <c r="B141" s="5" t="s">
        <v>152</v>
      </c>
      <c r="C141" s="5"/>
      <c r="D141" s="5" t="s">
        <v>152</v>
      </c>
      <c r="E141" s="5" t="s">
        <v>152</v>
      </c>
    </row>
    <row r="142" spans="1:5" x14ac:dyDescent="0.25">
      <c r="A142" s="20">
        <v>3009731</v>
      </c>
      <c r="B142" s="5" t="s">
        <v>152</v>
      </c>
      <c r="C142" s="5"/>
      <c r="D142" s="5" t="s">
        <v>152</v>
      </c>
      <c r="E142" s="5" t="s">
        <v>152</v>
      </c>
    </row>
    <row r="143" spans="1:5" x14ac:dyDescent="0.25">
      <c r="A143" s="20">
        <v>3009734</v>
      </c>
      <c r="B143" s="5" t="s">
        <v>152</v>
      </c>
      <c r="C143" s="5"/>
      <c r="D143" s="5" t="s">
        <v>152</v>
      </c>
      <c r="E143" s="5" t="s">
        <v>152</v>
      </c>
    </row>
    <row r="144" spans="1:5" x14ac:dyDescent="0.25">
      <c r="A144" s="20">
        <v>3009735</v>
      </c>
      <c r="B144" s="5" t="s">
        <v>152</v>
      </c>
      <c r="C144" s="5"/>
      <c r="D144" s="5" t="s">
        <v>152</v>
      </c>
      <c r="E144" s="5" t="s">
        <v>152</v>
      </c>
    </row>
    <row r="145" spans="1:5" x14ac:dyDescent="0.25">
      <c r="A145" s="20">
        <v>3009736</v>
      </c>
      <c r="B145" s="5" t="s">
        <v>152</v>
      </c>
      <c r="C145" s="5"/>
      <c r="D145" s="5" t="s">
        <v>152</v>
      </c>
      <c r="E145" s="5" t="s">
        <v>152</v>
      </c>
    </row>
    <row r="146" spans="1:5" x14ac:dyDescent="0.25">
      <c r="A146" s="20">
        <v>3009738</v>
      </c>
      <c r="B146" s="5" t="s">
        <v>152</v>
      </c>
      <c r="C146" s="5"/>
      <c r="D146" s="5" t="s">
        <v>152</v>
      </c>
      <c r="E146" s="5" t="s">
        <v>152</v>
      </c>
    </row>
    <row r="147" spans="1:5" x14ac:dyDescent="0.25">
      <c r="A147" s="20">
        <v>3009739</v>
      </c>
      <c r="B147" s="5" t="s">
        <v>152</v>
      </c>
      <c r="C147" s="5"/>
      <c r="D147" s="5" t="s">
        <v>152</v>
      </c>
      <c r="E147" s="5" t="s">
        <v>152</v>
      </c>
    </row>
    <row r="148" spans="1:5" x14ac:dyDescent="0.25">
      <c r="A148" s="20">
        <v>3009741</v>
      </c>
      <c r="B148" s="5" t="s">
        <v>152</v>
      </c>
      <c r="C148" s="5"/>
      <c r="D148" s="5" t="s">
        <v>152</v>
      </c>
      <c r="E148" s="5" t="s">
        <v>152</v>
      </c>
    </row>
    <row r="149" spans="1:5" x14ac:dyDescent="0.25">
      <c r="A149" s="20">
        <v>3009742</v>
      </c>
      <c r="B149" s="5" t="s">
        <v>152</v>
      </c>
      <c r="C149" s="5"/>
      <c r="D149" s="5" t="s">
        <v>152</v>
      </c>
      <c r="E149" s="5" t="s">
        <v>152</v>
      </c>
    </row>
    <row r="150" spans="1:5" x14ac:dyDescent="0.25">
      <c r="A150" s="20">
        <v>3009743</v>
      </c>
      <c r="B150" s="5" t="s">
        <v>152</v>
      </c>
      <c r="C150" s="5"/>
      <c r="D150" s="5" t="s">
        <v>152</v>
      </c>
      <c r="E150" s="5" t="s">
        <v>152</v>
      </c>
    </row>
    <row r="151" spans="1:5" x14ac:dyDescent="0.25">
      <c r="A151" s="20">
        <v>3009744</v>
      </c>
      <c r="B151" s="5" t="s">
        <v>152</v>
      </c>
      <c r="C151" s="5"/>
      <c r="D151" s="5" t="s">
        <v>152</v>
      </c>
      <c r="E151" s="5" t="s">
        <v>152</v>
      </c>
    </row>
    <row r="152" spans="1:5" x14ac:dyDescent="0.25">
      <c r="A152" s="20">
        <v>3009745</v>
      </c>
      <c r="B152" s="5" t="s">
        <v>152</v>
      </c>
      <c r="C152" s="5"/>
      <c r="D152" s="5" t="s">
        <v>152</v>
      </c>
      <c r="E152" s="5" t="s">
        <v>152</v>
      </c>
    </row>
    <row r="153" spans="1:5" x14ac:dyDescent="0.25">
      <c r="A153" s="20">
        <v>3009746</v>
      </c>
      <c r="B153" s="5" t="s">
        <v>152</v>
      </c>
      <c r="C153" s="5"/>
      <c r="D153" s="5" t="s">
        <v>152</v>
      </c>
      <c r="E153" s="5" t="s">
        <v>152</v>
      </c>
    </row>
    <row r="154" spans="1:5" x14ac:dyDescent="0.25">
      <c r="A154" s="20">
        <v>3009752</v>
      </c>
      <c r="B154" s="5" t="s">
        <v>152</v>
      </c>
      <c r="C154" s="5"/>
      <c r="D154" s="5" t="s">
        <v>152</v>
      </c>
      <c r="E154" s="5" t="s">
        <v>152</v>
      </c>
    </row>
    <row r="155" spans="1:5" x14ac:dyDescent="0.25">
      <c r="A155" s="20">
        <v>3009758</v>
      </c>
      <c r="B155" s="5" t="s">
        <v>152</v>
      </c>
      <c r="C155" s="5"/>
      <c r="D155" s="5" t="s">
        <v>152</v>
      </c>
      <c r="E155" s="5" t="s">
        <v>152</v>
      </c>
    </row>
    <row r="156" spans="1:5" x14ac:dyDescent="0.25">
      <c r="A156" s="20">
        <v>3009759</v>
      </c>
      <c r="B156" s="5" t="s">
        <v>152</v>
      </c>
      <c r="C156" s="5"/>
      <c r="D156" s="5" t="s">
        <v>152</v>
      </c>
      <c r="E156" s="5" t="s">
        <v>152</v>
      </c>
    </row>
    <row r="157" spans="1:5" x14ac:dyDescent="0.25">
      <c r="A157" s="20">
        <v>3009769</v>
      </c>
      <c r="B157" s="5" t="s">
        <v>152</v>
      </c>
      <c r="C157" s="5"/>
      <c r="D157" s="5" t="s">
        <v>152</v>
      </c>
      <c r="E157" s="5" t="s">
        <v>152</v>
      </c>
    </row>
    <row r="158" spans="1:5" x14ac:dyDescent="0.25">
      <c r="A158" s="20">
        <v>3009770</v>
      </c>
      <c r="B158" s="5" t="s">
        <v>152</v>
      </c>
      <c r="C158" s="5"/>
      <c r="D158" s="5" t="s">
        <v>152</v>
      </c>
      <c r="E158" s="5" t="s">
        <v>152</v>
      </c>
    </row>
    <row r="159" spans="1:5" x14ac:dyDescent="0.25">
      <c r="A159" s="20">
        <v>3009771</v>
      </c>
      <c r="B159" s="5" t="s">
        <v>152</v>
      </c>
      <c r="C159" s="5"/>
      <c r="D159" s="5" t="s">
        <v>152</v>
      </c>
      <c r="E159" s="5" t="s">
        <v>152</v>
      </c>
    </row>
    <row r="160" spans="1:5" x14ac:dyDescent="0.25">
      <c r="A160" s="20">
        <v>3009772</v>
      </c>
      <c r="B160" s="5" t="s">
        <v>152</v>
      </c>
      <c r="C160" s="5"/>
      <c r="D160" s="5" t="s">
        <v>152</v>
      </c>
      <c r="E160" s="5" t="s">
        <v>152</v>
      </c>
    </row>
    <row r="161" spans="1:5" x14ac:dyDescent="0.25">
      <c r="A161" s="20">
        <v>3009775</v>
      </c>
      <c r="B161" s="5" t="s">
        <v>152</v>
      </c>
      <c r="C161" s="5"/>
      <c r="D161" s="5" t="s">
        <v>152</v>
      </c>
      <c r="E161" s="5" t="s">
        <v>152</v>
      </c>
    </row>
    <row r="162" spans="1:5" x14ac:dyDescent="0.25">
      <c r="A162" s="20">
        <v>3009776</v>
      </c>
      <c r="B162" s="5" t="s">
        <v>152</v>
      </c>
      <c r="C162" s="5"/>
      <c r="D162" s="5" t="s">
        <v>152</v>
      </c>
      <c r="E162" s="5" t="s">
        <v>152</v>
      </c>
    </row>
    <row r="163" spans="1:5" x14ac:dyDescent="0.25">
      <c r="A163" s="20">
        <v>3009778</v>
      </c>
      <c r="B163" s="5" t="s">
        <v>152</v>
      </c>
      <c r="C163" s="5"/>
      <c r="D163" s="5" t="s">
        <v>152</v>
      </c>
      <c r="E163" s="5" t="s">
        <v>152</v>
      </c>
    </row>
    <row r="164" spans="1:5" x14ac:dyDescent="0.25">
      <c r="A164" s="20">
        <v>3009790</v>
      </c>
      <c r="B164" s="5" t="s">
        <v>152</v>
      </c>
      <c r="C164" s="5"/>
      <c r="D164" s="5" t="s">
        <v>152</v>
      </c>
      <c r="E164" s="5" t="s">
        <v>152</v>
      </c>
    </row>
    <row r="165" spans="1:5" x14ac:dyDescent="0.25">
      <c r="A165" s="20">
        <v>3009792</v>
      </c>
      <c r="B165" s="5" t="s">
        <v>152</v>
      </c>
      <c r="C165" s="5"/>
      <c r="D165" s="5" t="s">
        <v>152</v>
      </c>
      <c r="E165" s="5" t="s">
        <v>152</v>
      </c>
    </row>
    <row r="166" spans="1:5" x14ac:dyDescent="0.25">
      <c r="A166" s="20">
        <v>3009793</v>
      </c>
      <c r="B166" s="5" t="s">
        <v>152</v>
      </c>
      <c r="C166" s="5"/>
      <c r="D166" s="5" t="s">
        <v>152</v>
      </c>
      <c r="E166" s="5" t="s">
        <v>152</v>
      </c>
    </row>
    <row r="167" spans="1:5" x14ac:dyDescent="0.25">
      <c r="A167" s="20">
        <v>3009794</v>
      </c>
      <c r="B167" s="5" t="s">
        <v>152</v>
      </c>
      <c r="C167" s="5"/>
      <c r="D167" s="5" t="s">
        <v>152</v>
      </c>
      <c r="E167" s="5" t="s">
        <v>152</v>
      </c>
    </row>
    <row r="168" spans="1:5" x14ac:dyDescent="0.25">
      <c r="A168" s="20">
        <v>3009795</v>
      </c>
      <c r="B168" s="5" t="s">
        <v>152</v>
      </c>
      <c r="C168" s="5"/>
      <c r="D168" s="5" t="s">
        <v>152</v>
      </c>
      <c r="E168" s="5" t="s">
        <v>152</v>
      </c>
    </row>
    <row r="169" spans="1:5" x14ac:dyDescent="0.25">
      <c r="A169" s="20">
        <v>3009798</v>
      </c>
      <c r="B169" s="5" t="s">
        <v>152</v>
      </c>
      <c r="C169" s="5"/>
      <c r="D169" s="5" t="s">
        <v>152</v>
      </c>
      <c r="E169" s="5" t="s">
        <v>152</v>
      </c>
    </row>
    <row r="170" spans="1:5" x14ac:dyDescent="0.25">
      <c r="A170" s="20">
        <v>3009800</v>
      </c>
      <c r="B170" s="5" t="s">
        <v>152</v>
      </c>
      <c r="C170" s="5"/>
      <c r="D170" s="5" t="s">
        <v>152</v>
      </c>
      <c r="E170" s="5" t="s">
        <v>152</v>
      </c>
    </row>
    <row r="171" spans="1:5" x14ac:dyDescent="0.25">
      <c r="A171" s="20">
        <v>3009801</v>
      </c>
      <c r="B171" s="5" t="s">
        <v>152</v>
      </c>
      <c r="C171" s="5"/>
      <c r="D171" s="5" t="s">
        <v>152</v>
      </c>
      <c r="E171" s="5" t="s">
        <v>152</v>
      </c>
    </row>
    <row r="172" spans="1:5" x14ac:dyDescent="0.25">
      <c r="A172" s="20">
        <v>3009804</v>
      </c>
      <c r="B172" s="5" t="s">
        <v>152</v>
      </c>
      <c r="C172" s="5"/>
      <c r="D172" s="5" t="s">
        <v>152</v>
      </c>
      <c r="E172" s="5" t="s">
        <v>152</v>
      </c>
    </row>
    <row r="173" spans="1:5" x14ac:dyDescent="0.25">
      <c r="A173" s="20">
        <v>3009808</v>
      </c>
      <c r="B173" s="5" t="s">
        <v>152</v>
      </c>
      <c r="C173" s="5"/>
      <c r="D173" s="5" t="s">
        <v>152</v>
      </c>
      <c r="E173" s="5" t="s">
        <v>152</v>
      </c>
    </row>
    <row r="174" spans="1:5" x14ac:dyDescent="0.25">
      <c r="A174" s="20">
        <v>3009810</v>
      </c>
      <c r="B174" s="5" t="s">
        <v>152</v>
      </c>
      <c r="C174" s="5"/>
      <c r="D174" s="5" t="s">
        <v>152</v>
      </c>
      <c r="E174" s="5" t="s">
        <v>152</v>
      </c>
    </row>
    <row r="175" spans="1:5" x14ac:dyDescent="0.25">
      <c r="A175" s="20">
        <v>3009811</v>
      </c>
      <c r="B175" s="5" t="s">
        <v>152</v>
      </c>
      <c r="C175" s="5"/>
      <c r="D175" s="5" t="s">
        <v>152</v>
      </c>
      <c r="E175" s="5" t="s">
        <v>152</v>
      </c>
    </row>
    <row r="176" spans="1:5" x14ac:dyDescent="0.25">
      <c r="A176" s="20">
        <v>3009812</v>
      </c>
      <c r="B176" s="5" t="s">
        <v>152</v>
      </c>
      <c r="C176" s="5"/>
      <c r="D176" s="5" t="s">
        <v>152</v>
      </c>
      <c r="E176" s="5" t="s">
        <v>152</v>
      </c>
    </row>
    <row r="177" spans="1:5" x14ac:dyDescent="0.25">
      <c r="A177" s="20">
        <v>3009813</v>
      </c>
      <c r="B177" s="5" t="s">
        <v>152</v>
      </c>
      <c r="C177" s="5"/>
      <c r="D177" s="5" t="s">
        <v>152</v>
      </c>
      <c r="E177" s="5" t="s">
        <v>152</v>
      </c>
    </row>
    <row r="178" spans="1:5" x14ac:dyDescent="0.25">
      <c r="A178" s="20">
        <v>3009814</v>
      </c>
      <c r="B178" s="5" t="s">
        <v>152</v>
      </c>
      <c r="C178" s="5"/>
      <c r="D178" s="5" t="s">
        <v>152</v>
      </c>
      <c r="E178" s="5" t="s">
        <v>152</v>
      </c>
    </row>
    <row r="179" spans="1:5" x14ac:dyDescent="0.25">
      <c r="A179" s="20">
        <v>3009820</v>
      </c>
      <c r="B179" s="5" t="s">
        <v>152</v>
      </c>
      <c r="C179" s="5"/>
      <c r="D179" s="5" t="s">
        <v>152</v>
      </c>
      <c r="E179" s="5" t="s">
        <v>152</v>
      </c>
    </row>
    <row r="180" spans="1:5" x14ac:dyDescent="0.25">
      <c r="A180" s="20">
        <v>3009821</v>
      </c>
      <c r="B180" s="5" t="s">
        <v>152</v>
      </c>
      <c r="C180" s="5"/>
      <c r="D180" s="5" t="s">
        <v>152</v>
      </c>
      <c r="E180" s="5" t="s">
        <v>152</v>
      </c>
    </row>
    <row r="181" spans="1:5" x14ac:dyDescent="0.25">
      <c r="A181" s="20">
        <v>3009822</v>
      </c>
      <c r="B181" s="5" t="s">
        <v>152</v>
      </c>
      <c r="C181" s="5"/>
      <c r="D181" s="5" t="s">
        <v>152</v>
      </c>
      <c r="E181" s="5" t="s">
        <v>152</v>
      </c>
    </row>
    <row r="182" spans="1:5" x14ac:dyDescent="0.25">
      <c r="A182" s="20">
        <v>3009826</v>
      </c>
      <c r="B182" s="5" t="s">
        <v>152</v>
      </c>
      <c r="C182" s="5"/>
      <c r="D182" s="5" t="s">
        <v>152</v>
      </c>
      <c r="E182" s="5" t="s">
        <v>152</v>
      </c>
    </row>
    <row r="183" spans="1:5" x14ac:dyDescent="0.25">
      <c r="A183" s="20">
        <v>3009828</v>
      </c>
      <c r="B183" s="5" t="s">
        <v>152</v>
      </c>
      <c r="C183" s="5"/>
      <c r="D183" s="5" t="s">
        <v>152</v>
      </c>
      <c r="E183" s="5" t="s">
        <v>152</v>
      </c>
    </row>
    <row r="184" spans="1:5" x14ac:dyDescent="0.25">
      <c r="A184" s="20">
        <v>3009841</v>
      </c>
      <c r="B184" s="5" t="s">
        <v>152</v>
      </c>
      <c r="C184" s="5"/>
      <c r="D184" s="5" t="s">
        <v>152</v>
      </c>
      <c r="E184" s="5" t="s">
        <v>152</v>
      </c>
    </row>
    <row r="185" spans="1:5" x14ac:dyDescent="0.25">
      <c r="A185" s="20">
        <v>3009842</v>
      </c>
      <c r="B185" s="5" t="s">
        <v>152</v>
      </c>
      <c r="C185" s="5"/>
      <c r="D185" s="5" t="s">
        <v>152</v>
      </c>
      <c r="E185" s="5" t="s">
        <v>152</v>
      </c>
    </row>
  </sheetData>
  <sortState ref="A4:E78">
    <sortCondition ref="A4:A7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topLeftCell="A44" workbookViewId="0">
      <selection activeCell="C79" sqref="A79:C185"/>
    </sheetView>
  </sheetViews>
  <sheetFormatPr baseColWidth="10" defaultColWidth="9.140625" defaultRowHeight="15" x14ac:dyDescent="0.25"/>
  <cols>
    <col min="1" max="1" width="10.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3">
        <v>3009550</v>
      </c>
      <c r="B4" s="4" t="s">
        <v>152</v>
      </c>
      <c r="C4" s="4" t="s">
        <v>152</v>
      </c>
    </row>
    <row r="5" spans="1:5" x14ac:dyDescent="0.25">
      <c r="A5" s="3">
        <v>3009551</v>
      </c>
      <c r="B5" s="4" t="s">
        <v>152</v>
      </c>
      <c r="C5" s="4" t="s">
        <v>152</v>
      </c>
    </row>
    <row r="6" spans="1:5" x14ac:dyDescent="0.25">
      <c r="A6" s="3">
        <v>3009555</v>
      </c>
      <c r="B6" s="4" t="s">
        <v>152</v>
      </c>
      <c r="C6" s="4" t="s">
        <v>152</v>
      </c>
    </row>
    <row r="7" spans="1:5" x14ac:dyDescent="0.25">
      <c r="A7" s="3">
        <v>3009556</v>
      </c>
      <c r="B7" s="4" t="s">
        <v>152</v>
      </c>
      <c r="C7" s="4" t="s">
        <v>152</v>
      </c>
    </row>
    <row r="8" spans="1:5" x14ac:dyDescent="0.25">
      <c r="A8" s="3">
        <v>3009558</v>
      </c>
      <c r="B8" s="4" t="s">
        <v>152</v>
      </c>
      <c r="C8" s="4" t="s">
        <v>152</v>
      </c>
    </row>
    <row r="9" spans="1:5" x14ac:dyDescent="0.25">
      <c r="A9" s="3">
        <v>3009559</v>
      </c>
      <c r="B9" s="4" t="s">
        <v>152</v>
      </c>
      <c r="C9" s="4" t="s">
        <v>152</v>
      </c>
    </row>
    <row r="10" spans="1:5" x14ac:dyDescent="0.25">
      <c r="A10" s="3">
        <v>3009571</v>
      </c>
      <c r="B10" s="4" t="s">
        <v>152</v>
      </c>
      <c r="C10" s="4" t="s">
        <v>152</v>
      </c>
    </row>
    <row r="11" spans="1:5" x14ac:dyDescent="0.25">
      <c r="A11" s="3">
        <v>3009573</v>
      </c>
      <c r="B11" s="4" t="s">
        <v>152</v>
      </c>
      <c r="C11" s="4" t="s">
        <v>152</v>
      </c>
    </row>
    <row r="12" spans="1:5" x14ac:dyDescent="0.25">
      <c r="A12" s="3">
        <v>3009574</v>
      </c>
      <c r="B12" s="4" t="s">
        <v>152</v>
      </c>
      <c r="C12" s="4" t="s">
        <v>152</v>
      </c>
    </row>
    <row r="13" spans="1:5" x14ac:dyDescent="0.25">
      <c r="A13" s="3">
        <v>3009579</v>
      </c>
      <c r="B13" s="4" t="s">
        <v>152</v>
      </c>
      <c r="C13" s="4" t="s">
        <v>152</v>
      </c>
    </row>
    <row r="14" spans="1:5" x14ac:dyDescent="0.25">
      <c r="A14" s="3">
        <v>3009581</v>
      </c>
      <c r="B14" s="4" t="s">
        <v>152</v>
      </c>
      <c r="C14" s="4" t="s">
        <v>152</v>
      </c>
    </row>
    <row r="15" spans="1:5" x14ac:dyDescent="0.25">
      <c r="A15" s="3">
        <v>3009593</v>
      </c>
      <c r="B15" s="4" t="s">
        <v>152</v>
      </c>
      <c r="C15" s="4" t="s">
        <v>152</v>
      </c>
    </row>
    <row r="16" spans="1:5" x14ac:dyDescent="0.25">
      <c r="A16" s="3">
        <v>3009599</v>
      </c>
      <c r="B16" s="4" t="s">
        <v>152</v>
      </c>
      <c r="C16" s="4" t="s">
        <v>152</v>
      </c>
    </row>
    <row r="17" spans="1:3" x14ac:dyDescent="0.25">
      <c r="A17" s="3">
        <v>3009602</v>
      </c>
      <c r="B17" s="4" t="s">
        <v>152</v>
      </c>
      <c r="C17" s="4" t="s">
        <v>152</v>
      </c>
    </row>
    <row r="18" spans="1:3" x14ac:dyDescent="0.25">
      <c r="A18" s="3">
        <v>3009604</v>
      </c>
      <c r="B18" s="4" t="s">
        <v>152</v>
      </c>
      <c r="C18" s="4" t="s">
        <v>152</v>
      </c>
    </row>
    <row r="19" spans="1:3" x14ac:dyDescent="0.25">
      <c r="A19" s="3">
        <v>3009609</v>
      </c>
      <c r="B19" s="4" t="s">
        <v>152</v>
      </c>
      <c r="C19" s="4" t="s">
        <v>152</v>
      </c>
    </row>
    <row r="20" spans="1:3" x14ac:dyDescent="0.25">
      <c r="A20" s="3">
        <v>3009611</v>
      </c>
      <c r="B20" s="4" t="s">
        <v>152</v>
      </c>
      <c r="C20" s="4" t="s">
        <v>152</v>
      </c>
    </row>
    <row r="21" spans="1:3" x14ac:dyDescent="0.25">
      <c r="A21" s="3">
        <v>3009612</v>
      </c>
      <c r="B21" s="4" t="s">
        <v>152</v>
      </c>
      <c r="C21" s="4" t="s">
        <v>152</v>
      </c>
    </row>
    <row r="22" spans="1:3" x14ac:dyDescent="0.25">
      <c r="A22" s="3">
        <v>3009613</v>
      </c>
      <c r="B22" s="4" t="s">
        <v>152</v>
      </c>
      <c r="C22" s="4" t="s">
        <v>152</v>
      </c>
    </row>
    <row r="23" spans="1:3" x14ac:dyDescent="0.25">
      <c r="A23" s="3">
        <v>3009616</v>
      </c>
      <c r="B23" s="4" t="s">
        <v>152</v>
      </c>
      <c r="C23" s="4" t="s">
        <v>152</v>
      </c>
    </row>
    <row r="24" spans="1:3" x14ac:dyDescent="0.25">
      <c r="A24" s="3">
        <v>3009617</v>
      </c>
      <c r="B24" s="4" t="s">
        <v>152</v>
      </c>
      <c r="C24" s="4" t="s">
        <v>152</v>
      </c>
    </row>
    <row r="25" spans="1:3" x14ac:dyDescent="0.25">
      <c r="A25" s="3">
        <v>3009621</v>
      </c>
      <c r="B25" s="4" t="s">
        <v>152</v>
      </c>
      <c r="C25" s="4" t="s">
        <v>152</v>
      </c>
    </row>
    <row r="26" spans="1:3" x14ac:dyDescent="0.25">
      <c r="A26" s="3">
        <v>3009624</v>
      </c>
      <c r="B26" s="4" t="s">
        <v>152</v>
      </c>
      <c r="C26" s="4" t="s">
        <v>152</v>
      </c>
    </row>
    <row r="27" spans="1:3" x14ac:dyDescent="0.25">
      <c r="A27" s="3">
        <v>3009628</v>
      </c>
      <c r="B27" s="4" t="s">
        <v>152</v>
      </c>
      <c r="C27" s="4" t="s">
        <v>152</v>
      </c>
    </row>
    <row r="28" spans="1:3" x14ac:dyDescent="0.25">
      <c r="A28" s="3">
        <v>3009629</v>
      </c>
      <c r="B28" s="4" t="s">
        <v>152</v>
      </c>
      <c r="C28" s="4" t="s">
        <v>152</v>
      </c>
    </row>
    <row r="29" spans="1:3" x14ac:dyDescent="0.25">
      <c r="A29" s="3">
        <v>3009633</v>
      </c>
      <c r="B29" s="4" t="s">
        <v>152</v>
      </c>
      <c r="C29" s="4" t="s">
        <v>152</v>
      </c>
    </row>
    <row r="30" spans="1:3" x14ac:dyDescent="0.25">
      <c r="A30" s="3">
        <v>3009635</v>
      </c>
      <c r="B30" s="4" t="s">
        <v>152</v>
      </c>
      <c r="C30" s="4" t="s">
        <v>152</v>
      </c>
    </row>
    <row r="31" spans="1:3" x14ac:dyDescent="0.25">
      <c r="A31" s="3">
        <v>3009639</v>
      </c>
      <c r="B31" s="4" t="s">
        <v>152</v>
      </c>
      <c r="C31" s="4" t="s">
        <v>152</v>
      </c>
    </row>
    <row r="32" spans="1:3" x14ac:dyDescent="0.25">
      <c r="A32" s="3">
        <v>3009643</v>
      </c>
      <c r="B32" s="4" t="s">
        <v>152</v>
      </c>
      <c r="C32" s="4" t="s">
        <v>152</v>
      </c>
    </row>
    <row r="33" spans="1:3" x14ac:dyDescent="0.25">
      <c r="A33" s="3">
        <v>3009644</v>
      </c>
      <c r="B33" s="4" t="s">
        <v>152</v>
      </c>
      <c r="C33" s="4" t="s">
        <v>152</v>
      </c>
    </row>
    <row r="34" spans="1:3" x14ac:dyDescent="0.25">
      <c r="A34" s="3">
        <v>3009648</v>
      </c>
      <c r="B34" s="4" t="s">
        <v>152</v>
      </c>
      <c r="C34" s="4" t="s">
        <v>152</v>
      </c>
    </row>
    <row r="35" spans="1:3" x14ac:dyDescent="0.25">
      <c r="A35" s="3">
        <v>3009653</v>
      </c>
      <c r="B35" s="4" t="s">
        <v>152</v>
      </c>
      <c r="C35" s="4" t="s">
        <v>152</v>
      </c>
    </row>
    <row r="36" spans="1:3" x14ac:dyDescent="0.25">
      <c r="A36" s="3">
        <v>3009658</v>
      </c>
      <c r="B36" s="4" t="s">
        <v>152</v>
      </c>
      <c r="C36" s="4" t="s">
        <v>152</v>
      </c>
    </row>
    <row r="37" spans="1:3" x14ac:dyDescent="0.25">
      <c r="A37" s="3">
        <v>3009663</v>
      </c>
      <c r="B37" s="4" t="s">
        <v>152</v>
      </c>
      <c r="C37" s="4" t="s">
        <v>152</v>
      </c>
    </row>
    <row r="38" spans="1:3" x14ac:dyDescent="0.25">
      <c r="A38" s="3">
        <v>3009664</v>
      </c>
      <c r="B38" s="4" t="s">
        <v>152</v>
      </c>
      <c r="C38" s="4" t="s">
        <v>152</v>
      </c>
    </row>
    <row r="39" spans="1:3" x14ac:dyDescent="0.25">
      <c r="A39" s="3">
        <v>3009668</v>
      </c>
      <c r="B39" s="4" t="s">
        <v>152</v>
      </c>
      <c r="C39" s="4" t="s">
        <v>152</v>
      </c>
    </row>
    <row r="40" spans="1:3" x14ac:dyDescent="0.25">
      <c r="A40" s="3">
        <v>3009670</v>
      </c>
      <c r="B40" s="4" t="s">
        <v>152</v>
      </c>
      <c r="C40" s="4" t="s">
        <v>152</v>
      </c>
    </row>
    <row r="41" spans="1:3" x14ac:dyDescent="0.25">
      <c r="A41" s="3">
        <v>3009690</v>
      </c>
      <c r="B41" s="4" t="s">
        <v>152</v>
      </c>
      <c r="C41" s="4" t="s">
        <v>152</v>
      </c>
    </row>
    <row r="42" spans="1:3" x14ac:dyDescent="0.25">
      <c r="A42" s="3">
        <v>3009692</v>
      </c>
      <c r="B42" s="4" t="s">
        <v>152</v>
      </c>
      <c r="C42" s="4" t="s">
        <v>152</v>
      </c>
    </row>
    <row r="43" spans="1:3" x14ac:dyDescent="0.25">
      <c r="A43" s="3">
        <v>3009693</v>
      </c>
      <c r="B43" s="4" t="s">
        <v>152</v>
      </c>
      <c r="C43" s="4" t="s">
        <v>152</v>
      </c>
    </row>
    <row r="44" spans="1:3" x14ac:dyDescent="0.25">
      <c r="A44" s="3">
        <v>3009694</v>
      </c>
      <c r="B44" s="4" t="s">
        <v>152</v>
      </c>
      <c r="C44" s="4" t="s">
        <v>152</v>
      </c>
    </row>
    <row r="45" spans="1:3" x14ac:dyDescent="0.25">
      <c r="A45" s="3">
        <v>3009695</v>
      </c>
      <c r="B45" s="4" t="s">
        <v>152</v>
      </c>
      <c r="C45" s="4" t="s">
        <v>152</v>
      </c>
    </row>
    <row r="46" spans="1:3" x14ac:dyDescent="0.25">
      <c r="A46" s="3">
        <v>3009704</v>
      </c>
      <c r="B46" s="4" t="s">
        <v>152</v>
      </c>
      <c r="C46" s="4" t="s">
        <v>152</v>
      </c>
    </row>
    <row r="47" spans="1:3" x14ac:dyDescent="0.25">
      <c r="A47" s="3">
        <v>3009709</v>
      </c>
      <c r="B47" s="4" t="s">
        <v>152</v>
      </c>
      <c r="C47" s="4" t="s">
        <v>152</v>
      </c>
    </row>
    <row r="48" spans="1:3" x14ac:dyDescent="0.25">
      <c r="A48" s="3">
        <v>3009713</v>
      </c>
      <c r="B48" s="4" t="s">
        <v>152</v>
      </c>
      <c r="C48" s="4" t="s">
        <v>152</v>
      </c>
    </row>
    <row r="49" spans="1:3" x14ac:dyDescent="0.25">
      <c r="A49" s="3">
        <v>3009714</v>
      </c>
      <c r="B49" s="4" t="s">
        <v>152</v>
      </c>
      <c r="C49" s="4" t="s">
        <v>152</v>
      </c>
    </row>
    <row r="50" spans="1:3" x14ac:dyDescent="0.25">
      <c r="A50" s="3">
        <v>3009715</v>
      </c>
      <c r="B50" s="4" t="s">
        <v>152</v>
      </c>
      <c r="C50" s="4" t="s">
        <v>152</v>
      </c>
    </row>
    <row r="51" spans="1:3" x14ac:dyDescent="0.25">
      <c r="A51" s="3">
        <v>3009716</v>
      </c>
      <c r="B51" s="4" t="s">
        <v>152</v>
      </c>
      <c r="C51" s="4" t="s">
        <v>152</v>
      </c>
    </row>
    <row r="52" spans="1:3" x14ac:dyDescent="0.25">
      <c r="A52" s="3">
        <v>3009718</v>
      </c>
      <c r="B52" s="4" t="s">
        <v>152</v>
      </c>
      <c r="C52" s="4" t="s">
        <v>152</v>
      </c>
    </row>
    <row r="53" spans="1:3" x14ac:dyDescent="0.25">
      <c r="A53" s="3">
        <v>3009722</v>
      </c>
      <c r="B53" s="4" t="s">
        <v>152</v>
      </c>
      <c r="C53" s="4" t="s">
        <v>152</v>
      </c>
    </row>
    <row r="54" spans="1:3" x14ac:dyDescent="0.25">
      <c r="A54" s="3">
        <v>3009727</v>
      </c>
      <c r="B54" s="4" t="s">
        <v>152</v>
      </c>
      <c r="C54" s="4" t="s">
        <v>152</v>
      </c>
    </row>
    <row r="55" spans="1:3" x14ac:dyDescent="0.25">
      <c r="A55" s="3">
        <v>3009728</v>
      </c>
      <c r="B55" s="4" t="s">
        <v>152</v>
      </c>
      <c r="C55" s="4" t="s">
        <v>152</v>
      </c>
    </row>
    <row r="56" spans="1:3" x14ac:dyDescent="0.25">
      <c r="A56" s="3">
        <v>3009729</v>
      </c>
      <c r="B56" s="4" t="s">
        <v>152</v>
      </c>
      <c r="C56" s="4" t="s">
        <v>152</v>
      </c>
    </row>
    <row r="57" spans="1:3" x14ac:dyDescent="0.25">
      <c r="A57" s="3">
        <v>3009730</v>
      </c>
      <c r="B57" s="4" t="s">
        <v>152</v>
      </c>
      <c r="C57" s="4" t="s">
        <v>152</v>
      </c>
    </row>
    <row r="58" spans="1:3" x14ac:dyDescent="0.25">
      <c r="A58" s="3">
        <v>3009732</v>
      </c>
      <c r="B58" s="4" t="s">
        <v>152</v>
      </c>
      <c r="C58" s="4" t="s">
        <v>152</v>
      </c>
    </row>
    <row r="59" spans="1:3" x14ac:dyDescent="0.25">
      <c r="A59" s="3">
        <v>3009748</v>
      </c>
      <c r="B59" s="4" t="s">
        <v>152</v>
      </c>
      <c r="C59" s="4" t="s">
        <v>152</v>
      </c>
    </row>
    <row r="60" spans="1:3" x14ac:dyDescent="0.25">
      <c r="A60" s="3">
        <v>3009749</v>
      </c>
      <c r="B60" s="4" t="s">
        <v>152</v>
      </c>
      <c r="C60" s="4" t="s">
        <v>152</v>
      </c>
    </row>
    <row r="61" spans="1:3" x14ac:dyDescent="0.25">
      <c r="A61" s="3">
        <v>3009753</v>
      </c>
      <c r="B61" s="4" t="s">
        <v>152</v>
      </c>
      <c r="C61" s="4" t="s">
        <v>152</v>
      </c>
    </row>
    <row r="62" spans="1:3" x14ac:dyDescent="0.25">
      <c r="A62" s="3">
        <v>3009756</v>
      </c>
      <c r="B62" s="4" t="s">
        <v>152</v>
      </c>
      <c r="C62" s="4" t="s">
        <v>152</v>
      </c>
    </row>
    <row r="63" spans="1:3" x14ac:dyDescent="0.25">
      <c r="A63" s="3">
        <v>3009760</v>
      </c>
      <c r="B63" s="4" t="s">
        <v>152</v>
      </c>
      <c r="C63" s="4" t="s">
        <v>152</v>
      </c>
    </row>
    <row r="64" spans="1:3" x14ac:dyDescent="0.25">
      <c r="A64" s="3">
        <v>3009763</v>
      </c>
      <c r="B64" s="4" t="s">
        <v>152</v>
      </c>
      <c r="C64" s="4" t="s">
        <v>152</v>
      </c>
    </row>
    <row r="65" spans="1:3" x14ac:dyDescent="0.25">
      <c r="A65" s="3">
        <v>3009765</v>
      </c>
      <c r="B65" s="4" t="s">
        <v>152</v>
      </c>
      <c r="C65" s="4" t="s">
        <v>152</v>
      </c>
    </row>
    <row r="66" spans="1:3" x14ac:dyDescent="0.25">
      <c r="A66" s="3">
        <v>3009767</v>
      </c>
      <c r="B66" s="4" t="s">
        <v>152</v>
      </c>
      <c r="C66" s="4" t="s">
        <v>152</v>
      </c>
    </row>
    <row r="67" spans="1:3" x14ac:dyDescent="0.25">
      <c r="A67" s="3">
        <v>3009768</v>
      </c>
      <c r="B67" s="4" t="s">
        <v>152</v>
      </c>
      <c r="C67" s="4" t="s">
        <v>152</v>
      </c>
    </row>
    <row r="68" spans="1:3" x14ac:dyDescent="0.25">
      <c r="A68" s="3">
        <v>3009774</v>
      </c>
      <c r="B68" s="4" t="s">
        <v>152</v>
      </c>
      <c r="C68" s="4" t="s">
        <v>152</v>
      </c>
    </row>
    <row r="69" spans="1:3" x14ac:dyDescent="0.25">
      <c r="A69" s="3">
        <v>3009781</v>
      </c>
      <c r="B69" s="4" t="s">
        <v>152</v>
      </c>
      <c r="C69" s="4" t="s">
        <v>152</v>
      </c>
    </row>
    <row r="70" spans="1:3" x14ac:dyDescent="0.25">
      <c r="A70" s="3">
        <v>3009783</v>
      </c>
      <c r="B70" s="4" t="s">
        <v>152</v>
      </c>
      <c r="C70" s="4" t="s">
        <v>152</v>
      </c>
    </row>
    <row r="71" spans="1:3" x14ac:dyDescent="0.25">
      <c r="A71" s="3">
        <v>3009788</v>
      </c>
      <c r="B71" s="4" t="s">
        <v>152</v>
      </c>
      <c r="C71" s="4" t="s">
        <v>152</v>
      </c>
    </row>
    <row r="72" spans="1:3" x14ac:dyDescent="0.25">
      <c r="A72" s="3">
        <v>3009791</v>
      </c>
      <c r="B72" s="4" t="s">
        <v>152</v>
      </c>
      <c r="C72" s="4" t="s">
        <v>152</v>
      </c>
    </row>
    <row r="73" spans="1:3" x14ac:dyDescent="0.25">
      <c r="A73" s="3">
        <v>3009802</v>
      </c>
      <c r="B73" s="4" t="s">
        <v>152</v>
      </c>
      <c r="C73" s="4" t="s">
        <v>152</v>
      </c>
    </row>
    <row r="74" spans="1:3" x14ac:dyDescent="0.25">
      <c r="A74" s="3">
        <v>3009803</v>
      </c>
      <c r="B74" s="4" t="s">
        <v>152</v>
      </c>
      <c r="C74" s="4" t="s">
        <v>152</v>
      </c>
    </row>
    <row r="75" spans="1:3" x14ac:dyDescent="0.25">
      <c r="A75" s="3">
        <v>3009805</v>
      </c>
      <c r="B75" s="4" t="s">
        <v>152</v>
      </c>
      <c r="C75" s="4" t="s">
        <v>152</v>
      </c>
    </row>
    <row r="76" spans="1:3" x14ac:dyDescent="0.25">
      <c r="A76" s="3">
        <v>3009807</v>
      </c>
      <c r="B76" s="4" t="s">
        <v>152</v>
      </c>
      <c r="C76" s="4" t="s">
        <v>152</v>
      </c>
    </row>
    <row r="77" spans="1:3" x14ac:dyDescent="0.25">
      <c r="A77" s="3">
        <v>3009835</v>
      </c>
      <c r="B77" s="4" t="s">
        <v>152</v>
      </c>
      <c r="C77" s="4" t="s">
        <v>152</v>
      </c>
    </row>
    <row r="78" spans="1:3" x14ac:dyDescent="0.25">
      <c r="A78" s="3">
        <v>3009836</v>
      </c>
      <c r="B78" s="4" t="s">
        <v>152</v>
      </c>
      <c r="C78" s="4" t="s">
        <v>152</v>
      </c>
    </row>
    <row r="79" spans="1:3" x14ac:dyDescent="0.25">
      <c r="A79" s="27">
        <v>3009518</v>
      </c>
      <c r="B79" s="5" t="s">
        <v>152</v>
      </c>
      <c r="C79" s="5" t="s">
        <v>152</v>
      </c>
    </row>
    <row r="80" spans="1:3" x14ac:dyDescent="0.25">
      <c r="A80" s="20">
        <v>3009532</v>
      </c>
      <c r="B80" s="5" t="s">
        <v>152</v>
      </c>
      <c r="C80" s="5" t="s">
        <v>152</v>
      </c>
    </row>
    <row r="81" spans="1:3" x14ac:dyDescent="0.25">
      <c r="A81" s="20">
        <v>3009543</v>
      </c>
      <c r="B81" s="5" t="s">
        <v>152</v>
      </c>
      <c r="C81" s="5" t="s">
        <v>152</v>
      </c>
    </row>
    <row r="82" spans="1:3" x14ac:dyDescent="0.25">
      <c r="A82" s="20">
        <v>3009552</v>
      </c>
      <c r="B82" s="5" t="s">
        <v>152</v>
      </c>
      <c r="C82" s="5" t="s">
        <v>152</v>
      </c>
    </row>
    <row r="83" spans="1:3" x14ac:dyDescent="0.25">
      <c r="A83" s="20">
        <v>3009553</v>
      </c>
      <c r="B83" s="5" t="s">
        <v>152</v>
      </c>
      <c r="C83" s="5" t="s">
        <v>152</v>
      </c>
    </row>
    <row r="84" spans="1:3" x14ac:dyDescent="0.25">
      <c r="A84" s="20">
        <v>3009557</v>
      </c>
      <c r="B84" s="5" t="s">
        <v>152</v>
      </c>
      <c r="C84" s="5" t="s">
        <v>152</v>
      </c>
    </row>
    <row r="85" spans="1:3" x14ac:dyDescent="0.25">
      <c r="A85" s="20">
        <v>3009560</v>
      </c>
      <c r="B85" s="5" t="s">
        <v>152</v>
      </c>
      <c r="C85" s="5" t="s">
        <v>152</v>
      </c>
    </row>
    <row r="86" spans="1:3" x14ac:dyDescent="0.25">
      <c r="A86" s="20">
        <v>3009561</v>
      </c>
      <c r="B86" s="5" t="s">
        <v>152</v>
      </c>
      <c r="C86" s="5" t="s">
        <v>152</v>
      </c>
    </row>
    <row r="87" spans="1:3" x14ac:dyDescent="0.25">
      <c r="A87" s="20">
        <v>3009562</v>
      </c>
      <c r="B87" s="5" t="s">
        <v>152</v>
      </c>
      <c r="C87" s="5" t="s">
        <v>152</v>
      </c>
    </row>
    <row r="88" spans="1:3" x14ac:dyDescent="0.25">
      <c r="A88" s="20">
        <v>3009563</v>
      </c>
      <c r="B88" s="5" t="s">
        <v>152</v>
      </c>
      <c r="C88" s="5" t="s">
        <v>152</v>
      </c>
    </row>
    <row r="89" spans="1:3" x14ac:dyDescent="0.25">
      <c r="A89" s="20">
        <v>3009564</v>
      </c>
      <c r="B89" s="5" t="s">
        <v>152</v>
      </c>
      <c r="C89" s="5" t="s">
        <v>152</v>
      </c>
    </row>
    <row r="90" spans="1:3" x14ac:dyDescent="0.25">
      <c r="A90" s="20">
        <v>3009565</v>
      </c>
      <c r="B90" s="5" t="s">
        <v>152</v>
      </c>
      <c r="C90" s="5" t="s">
        <v>152</v>
      </c>
    </row>
    <row r="91" spans="1:3" x14ac:dyDescent="0.25">
      <c r="A91" s="20">
        <v>3009566</v>
      </c>
      <c r="B91" s="5" t="s">
        <v>152</v>
      </c>
      <c r="C91" s="5" t="s">
        <v>152</v>
      </c>
    </row>
    <row r="92" spans="1:3" x14ac:dyDescent="0.25">
      <c r="A92" s="20">
        <v>3009567</v>
      </c>
      <c r="B92" s="5" t="s">
        <v>152</v>
      </c>
      <c r="C92" s="5" t="s">
        <v>152</v>
      </c>
    </row>
    <row r="93" spans="1:3" x14ac:dyDescent="0.25">
      <c r="A93" s="20">
        <v>3009569</v>
      </c>
      <c r="B93" s="5" t="s">
        <v>152</v>
      </c>
      <c r="C93" s="5" t="s">
        <v>152</v>
      </c>
    </row>
    <row r="94" spans="1:3" x14ac:dyDescent="0.25">
      <c r="A94" s="20">
        <v>3009576</v>
      </c>
      <c r="B94" s="5" t="s">
        <v>152</v>
      </c>
      <c r="C94" s="5" t="s">
        <v>152</v>
      </c>
    </row>
    <row r="95" spans="1:3" x14ac:dyDescent="0.25">
      <c r="A95" s="20">
        <v>3009577</v>
      </c>
      <c r="B95" s="5" t="s">
        <v>152</v>
      </c>
      <c r="C95" s="5" t="s">
        <v>152</v>
      </c>
    </row>
    <row r="96" spans="1:3" x14ac:dyDescent="0.25">
      <c r="A96" s="20">
        <v>3009578</v>
      </c>
      <c r="B96" s="5" t="s">
        <v>152</v>
      </c>
      <c r="C96" s="5" t="s">
        <v>152</v>
      </c>
    </row>
    <row r="97" spans="1:3" x14ac:dyDescent="0.25">
      <c r="A97" s="20">
        <v>3009585</v>
      </c>
      <c r="B97" s="5" t="s">
        <v>152</v>
      </c>
      <c r="C97" s="5" t="s">
        <v>152</v>
      </c>
    </row>
    <row r="98" spans="1:3" x14ac:dyDescent="0.25">
      <c r="A98" s="20">
        <v>3009587</v>
      </c>
      <c r="B98" s="5" t="s">
        <v>152</v>
      </c>
      <c r="C98" s="5" t="s">
        <v>152</v>
      </c>
    </row>
    <row r="99" spans="1:3" x14ac:dyDescent="0.25">
      <c r="A99" s="20">
        <v>3009588</v>
      </c>
      <c r="B99" s="5" t="s">
        <v>152</v>
      </c>
      <c r="C99" s="5" t="s">
        <v>152</v>
      </c>
    </row>
    <row r="100" spans="1:3" x14ac:dyDescent="0.25">
      <c r="A100" s="20">
        <v>3009590</v>
      </c>
      <c r="B100" s="5" t="s">
        <v>152</v>
      </c>
      <c r="C100" s="5" t="s">
        <v>152</v>
      </c>
    </row>
    <row r="101" spans="1:3" x14ac:dyDescent="0.25">
      <c r="A101" s="20">
        <v>3009591</v>
      </c>
      <c r="B101" s="5" t="s">
        <v>152</v>
      </c>
      <c r="C101" s="5" t="s">
        <v>152</v>
      </c>
    </row>
    <row r="102" spans="1:3" x14ac:dyDescent="0.25">
      <c r="A102" s="20">
        <v>3009592</v>
      </c>
      <c r="B102" s="5" t="s">
        <v>152</v>
      </c>
      <c r="C102" s="5" t="s">
        <v>152</v>
      </c>
    </row>
    <row r="103" spans="1:3" x14ac:dyDescent="0.25">
      <c r="A103" s="20">
        <v>3009594</v>
      </c>
      <c r="B103" s="5" t="s">
        <v>152</v>
      </c>
      <c r="C103" s="5" t="s">
        <v>152</v>
      </c>
    </row>
    <row r="104" spans="1:3" x14ac:dyDescent="0.25">
      <c r="A104" s="20">
        <v>3009596</v>
      </c>
      <c r="B104" s="5" t="s">
        <v>152</v>
      </c>
      <c r="C104" s="5" t="s">
        <v>152</v>
      </c>
    </row>
    <row r="105" spans="1:3" x14ac:dyDescent="0.25">
      <c r="A105" s="20">
        <v>3009605</v>
      </c>
      <c r="B105" s="5" t="s">
        <v>152</v>
      </c>
      <c r="C105" s="5" t="s">
        <v>152</v>
      </c>
    </row>
    <row r="106" spans="1:3" x14ac:dyDescent="0.25">
      <c r="A106" s="20">
        <v>3009610</v>
      </c>
      <c r="B106" s="5" t="s">
        <v>152</v>
      </c>
      <c r="C106" s="5" t="s">
        <v>152</v>
      </c>
    </row>
    <row r="107" spans="1:3" x14ac:dyDescent="0.25">
      <c r="A107" s="20">
        <v>3009615</v>
      </c>
      <c r="B107" s="5" t="s">
        <v>152</v>
      </c>
      <c r="C107" s="5" t="s">
        <v>152</v>
      </c>
    </row>
    <row r="108" spans="1:3" x14ac:dyDescent="0.25">
      <c r="A108" s="20">
        <v>3009618</v>
      </c>
      <c r="B108" s="5" t="s">
        <v>152</v>
      </c>
      <c r="C108" s="5" t="s">
        <v>152</v>
      </c>
    </row>
    <row r="109" spans="1:3" x14ac:dyDescent="0.25">
      <c r="A109" s="20">
        <v>3009620</v>
      </c>
      <c r="B109" s="5" t="s">
        <v>152</v>
      </c>
      <c r="C109" s="5" t="s">
        <v>152</v>
      </c>
    </row>
    <row r="110" spans="1:3" x14ac:dyDescent="0.25">
      <c r="A110" s="20">
        <v>3009622</v>
      </c>
      <c r="B110" s="5" t="s">
        <v>152</v>
      </c>
      <c r="C110" s="5" t="s">
        <v>152</v>
      </c>
    </row>
    <row r="111" spans="1:3" x14ac:dyDescent="0.25">
      <c r="A111" s="20">
        <v>3009625</v>
      </c>
      <c r="B111" s="5" t="s">
        <v>152</v>
      </c>
      <c r="C111" s="5" t="s">
        <v>152</v>
      </c>
    </row>
    <row r="112" spans="1:3" x14ac:dyDescent="0.25">
      <c r="A112" s="20">
        <v>3009626</v>
      </c>
      <c r="B112" s="5" t="s">
        <v>152</v>
      </c>
      <c r="C112" s="5" t="s">
        <v>152</v>
      </c>
    </row>
    <row r="113" spans="1:3" x14ac:dyDescent="0.25">
      <c r="A113" s="20">
        <v>3009630</v>
      </c>
      <c r="B113" s="5" t="s">
        <v>152</v>
      </c>
      <c r="C113" s="5" t="s">
        <v>152</v>
      </c>
    </row>
    <row r="114" spans="1:3" x14ac:dyDescent="0.25">
      <c r="A114" s="20">
        <v>3009631</v>
      </c>
      <c r="B114" s="5" t="s">
        <v>152</v>
      </c>
      <c r="C114" s="5" t="s">
        <v>152</v>
      </c>
    </row>
    <row r="115" spans="1:3" x14ac:dyDescent="0.25">
      <c r="A115" s="20">
        <v>3009640</v>
      </c>
      <c r="B115" s="5" t="s">
        <v>152</v>
      </c>
      <c r="C115" s="5" t="s">
        <v>152</v>
      </c>
    </row>
    <row r="116" spans="1:3" x14ac:dyDescent="0.25">
      <c r="A116" s="20">
        <v>3009641</v>
      </c>
      <c r="B116" s="5" t="s">
        <v>152</v>
      </c>
      <c r="C116" s="5" t="s">
        <v>152</v>
      </c>
    </row>
    <row r="117" spans="1:3" x14ac:dyDescent="0.25">
      <c r="A117" s="20">
        <v>3009642</v>
      </c>
      <c r="B117" s="5" t="s">
        <v>152</v>
      </c>
      <c r="C117" s="5" t="s">
        <v>152</v>
      </c>
    </row>
    <row r="118" spans="1:3" x14ac:dyDescent="0.25">
      <c r="A118" s="20">
        <v>3009649</v>
      </c>
      <c r="B118" s="5" t="s">
        <v>152</v>
      </c>
      <c r="C118" s="5" t="s">
        <v>152</v>
      </c>
    </row>
    <row r="119" spans="1:3" x14ac:dyDescent="0.25">
      <c r="A119" s="20">
        <v>3009650</v>
      </c>
      <c r="B119" s="5" t="s">
        <v>152</v>
      </c>
      <c r="C119" s="5" t="s">
        <v>152</v>
      </c>
    </row>
    <row r="120" spans="1:3" x14ac:dyDescent="0.25">
      <c r="A120" s="20">
        <v>3009657</v>
      </c>
      <c r="B120" s="5" t="s">
        <v>152</v>
      </c>
      <c r="C120" s="5" t="s">
        <v>152</v>
      </c>
    </row>
    <row r="121" spans="1:3" x14ac:dyDescent="0.25">
      <c r="A121" s="20">
        <v>3009673</v>
      </c>
      <c r="B121" s="5" t="s">
        <v>152</v>
      </c>
      <c r="C121" s="5" t="s">
        <v>152</v>
      </c>
    </row>
    <row r="122" spans="1:3" x14ac:dyDescent="0.25">
      <c r="A122" s="20">
        <v>3009674</v>
      </c>
      <c r="B122" s="5" t="s">
        <v>152</v>
      </c>
      <c r="C122" s="5" t="s">
        <v>152</v>
      </c>
    </row>
    <row r="123" spans="1:3" x14ac:dyDescent="0.25">
      <c r="A123" s="20">
        <v>3009675</v>
      </c>
      <c r="B123" s="5" t="s">
        <v>152</v>
      </c>
      <c r="C123" s="5" t="s">
        <v>152</v>
      </c>
    </row>
    <row r="124" spans="1:3" x14ac:dyDescent="0.25">
      <c r="A124" s="20">
        <v>3009676</v>
      </c>
      <c r="B124" s="5" t="s">
        <v>152</v>
      </c>
      <c r="C124" s="5" t="s">
        <v>152</v>
      </c>
    </row>
    <row r="125" spans="1:3" x14ac:dyDescent="0.25">
      <c r="A125" s="20">
        <v>3009679</v>
      </c>
      <c r="B125" s="5" t="s">
        <v>152</v>
      </c>
      <c r="C125" s="5" t="s">
        <v>152</v>
      </c>
    </row>
    <row r="126" spans="1:3" x14ac:dyDescent="0.25">
      <c r="A126" s="20">
        <v>3009681</v>
      </c>
      <c r="B126" s="5" t="s">
        <v>152</v>
      </c>
      <c r="C126" s="5" t="s">
        <v>152</v>
      </c>
    </row>
    <row r="127" spans="1:3" x14ac:dyDescent="0.25">
      <c r="A127" s="20">
        <v>3009682</v>
      </c>
      <c r="B127" s="5" t="s">
        <v>152</v>
      </c>
      <c r="C127" s="5" t="s">
        <v>152</v>
      </c>
    </row>
    <row r="128" spans="1:3" x14ac:dyDescent="0.25">
      <c r="A128" s="20">
        <v>3009683</v>
      </c>
      <c r="B128" s="5" t="s">
        <v>152</v>
      </c>
      <c r="C128" s="5" t="s">
        <v>152</v>
      </c>
    </row>
    <row r="129" spans="1:3" x14ac:dyDescent="0.25">
      <c r="A129" s="20">
        <v>3009684</v>
      </c>
      <c r="B129" s="5" t="s">
        <v>152</v>
      </c>
      <c r="C129" s="5" t="s">
        <v>152</v>
      </c>
    </row>
    <row r="130" spans="1:3" x14ac:dyDescent="0.25">
      <c r="A130" s="20">
        <v>3009685</v>
      </c>
      <c r="B130" s="5" t="s">
        <v>152</v>
      </c>
      <c r="C130" s="5" t="s">
        <v>152</v>
      </c>
    </row>
    <row r="131" spans="1:3" x14ac:dyDescent="0.25">
      <c r="A131" s="20">
        <v>3009686</v>
      </c>
      <c r="B131" s="5" t="s">
        <v>152</v>
      </c>
      <c r="C131" s="5" t="s">
        <v>152</v>
      </c>
    </row>
    <row r="132" spans="1:3" x14ac:dyDescent="0.25">
      <c r="A132" s="20">
        <v>3009687</v>
      </c>
      <c r="B132" s="5" t="s">
        <v>152</v>
      </c>
      <c r="C132" s="5" t="s">
        <v>152</v>
      </c>
    </row>
    <row r="133" spans="1:3" x14ac:dyDescent="0.25">
      <c r="A133" s="20">
        <v>3009696</v>
      </c>
      <c r="B133" s="5" t="s">
        <v>152</v>
      </c>
      <c r="C133" s="5" t="s">
        <v>152</v>
      </c>
    </row>
    <row r="134" spans="1:3" x14ac:dyDescent="0.25">
      <c r="A134" s="20">
        <v>3009700</v>
      </c>
      <c r="B134" s="5" t="s">
        <v>152</v>
      </c>
      <c r="C134" s="5" t="s">
        <v>152</v>
      </c>
    </row>
    <row r="135" spans="1:3" x14ac:dyDescent="0.25">
      <c r="A135" s="20">
        <v>3009701</v>
      </c>
      <c r="B135" s="5" t="s">
        <v>152</v>
      </c>
      <c r="C135" s="5" t="s">
        <v>152</v>
      </c>
    </row>
    <row r="136" spans="1:3" x14ac:dyDescent="0.25">
      <c r="A136" s="20">
        <v>3009703</v>
      </c>
      <c r="B136" s="5" t="s">
        <v>152</v>
      </c>
      <c r="C136" s="5" t="s">
        <v>152</v>
      </c>
    </row>
    <row r="137" spans="1:3" x14ac:dyDescent="0.25">
      <c r="A137" s="20">
        <v>3009705</v>
      </c>
      <c r="B137" s="5" t="s">
        <v>152</v>
      </c>
      <c r="C137" s="5" t="s">
        <v>152</v>
      </c>
    </row>
    <row r="138" spans="1:3" x14ac:dyDescent="0.25">
      <c r="A138" s="20">
        <v>3009706</v>
      </c>
      <c r="B138" s="5" t="s">
        <v>152</v>
      </c>
      <c r="C138" s="5" t="s">
        <v>152</v>
      </c>
    </row>
    <row r="139" spans="1:3" x14ac:dyDescent="0.25">
      <c r="A139" s="20">
        <v>3009712</v>
      </c>
      <c r="B139" s="5" t="s">
        <v>152</v>
      </c>
      <c r="C139" s="5" t="s">
        <v>152</v>
      </c>
    </row>
    <row r="140" spans="1:3" x14ac:dyDescent="0.25">
      <c r="A140" s="20">
        <v>3009719</v>
      </c>
      <c r="B140" s="5" t="s">
        <v>152</v>
      </c>
      <c r="C140" s="5" t="s">
        <v>152</v>
      </c>
    </row>
    <row r="141" spans="1:3" x14ac:dyDescent="0.25">
      <c r="A141" s="20">
        <v>3009721</v>
      </c>
      <c r="B141" s="5" t="s">
        <v>152</v>
      </c>
      <c r="C141" s="5" t="s">
        <v>152</v>
      </c>
    </row>
    <row r="142" spans="1:3" x14ac:dyDescent="0.25">
      <c r="A142" s="20">
        <v>3009731</v>
      </c>
      <c r="B142" s="5" t="s">
        <v>152</v>
      </c>
      <c r="C142" s="5" t="s">
        <v>152</v>
      </c>
    </row>
    <row r="143" spans="1:3" x14ac:dyDescent="0.25">
      <c r="A143" s="20">
        <v>3009734</v>
      </c>
      <c r="B143" s="5" t="s">
        <v>152</v>
      </c>
      <c r="C143" s="5" t="s">
        <v>152</v>
      </c>
    </row>
    <row r="144" spans="1:3" x14ac:dyDescent="0.25">
      <c r="A144" s="20">
        <v>3009735</v>
      </c>
      <c r="B144" s="5" t="s">
        <v>152</v>
      </c>
      <c r="C144" s="5" t="s">
        <v>152</v>
      </c>
    </row>
    <row r="145" spans="1:3" x14ac:dyDescent="0.25">
      <c r="A145" s="20">
        <v>3009736</v>
      </c>
      <c r="B145" s="5" t="s">
        <v>152</v>
      </c>
      <c r="C145" s="5" t="s">
        <v>152</v>
      </c>
    </row>
    <row r="146" spans="1:3" x14ac:dyDescent="0.25">
      <c r="A146" s="20">
        <v>3009738</v>
      </c>
      <c r="B146" s="5" t="s">
        <v>152</v>
      </c>
      <c r="C146" s="5" t="s">
        <v>152</v>
      </c>
    </row>
    <row r="147" spans="1:3" x14ac:dyDescent="0.25">
      <c r="A147" s="20">
        <v>3009739</v>
      </c>
      <c r="B147" s="5" t="s">
        <v>152</v>
      </c>
      <c r="C147" s="5" t="s">
        <v>152</v>
      </c>
    </row>
    <row r="148" spans="1:3" x14ac:dyDescent="0.25">
      <c r="A148" s="20">
        <v>3009741</v>
      </c>
      <c r="B148" s="5" t="s">
        <v>152</v>
      </c>
      <c r="C148" s="5" t="s">
        <v>152</v>
      </c>
    </row>
    <row r="149" spans="1:3" x14ac:dyDescent="0.25">
      <c r="A149" s="20">
        <v>3009742</v>
      </c>
      <c r="B149" s="5" t="s">
        <v>152</v>
      </c>
      <c r="C149" s="5" t="s">
        <v>152</v>
      </c>
    </row>
    <row r="150" spans="1:3" x14ac:dyDescent="0.25">
      <c r="A150" s="20">
        <v>3009743</v>
      </c>
      <c r="B150" s="5" t="s">
        <v>152</v>
      </c>
      <c r="C150" s="5" t="s">
        <v>152</v>
      </c>
    </row>
    <row r="151" spans="1:3" x14ac:dyDescent="0.25">
      <c r="A151" s="20">
        <v>3009744</v>
      </c>
      <c r="B151" s="5" t="s">
        <v>152</v>
      </c>
      <c r="C151" s="5" t="s">
        <v>152</v>
      </c>
    </row>
    <row r="152" spans="1:3" x14ac:dyDescent="0.25">
      <c r="A152" s="20">
        <v>3009745</v>
      </c>
      <c r="B152" s="5" t="s">
        <v>152</v>
      </c>
      <c r="C152" s="5" t="s">
        <v>152</v>
      </c>
    </row>
    <row r="153" spans="1:3" x14ac:dyDescent="0.25">
      <c r="A153" s="20">
        <v>3009746</v>
      </c>
      <c r="B153" s="5" t="s">
        <v>152</v>
      </c>
      <c r="C153" s="5" t="s">
        <v>152</v>
      </c>
    </row>
    <row r="154" spans="1:3" x14ac:dyDescent="0.25">
      <c r="A154" s="20">
        <v>3009752</v>
      </c>
      <c r="B154" s="5" t="s">
        <v>152</v>
      </c>
      <c r="C154" s="5" t="s">
        <v>152</v>
      </c>
    </row>
    <row r="155" spans="1:3" x14ac:dyDescent="0.25">
      <c r="A155" s="20">
        <v>3009758</v>
      </c>
      <c r="B155" s="5" t="s">
        <v>152</v>
      </c>
      <c r="C155" s="5" t="s">
        <v>152</v>
      </c>
    </row>
    <row r="156" spans="1:3" x14ac:dyDescent="0.25">
      <c r="A156" s="20">
        <v>3009759</v>
      </c>
      <c r="B156" s="5" t="s">
        <v>152</v>
      </c>
      <c r="C156" s="5" t="s">
        <v>152</v>
      </c>
    </row>
    <row r="157" spans="1:3" x14ac:dyDescent="0.25">
      <c r="A157" s="20">
        <v>3009769</v>
      </c>
      <c r="B157" s="5" t="s">
        <v>152</v>
      </c>
      <c r="C157" s="5" t="s">
        <v>152</v>
      </c>
    </row>
    <row r="158" spans="1:3" x14ac:dyDescent="0.25">
      <c r="A158" s="20">
        <v>3009770</v>
      </c>
      <c r="B158" s="5" t="s">
        <v>152</v>
      </c>
      <c r="C158" s="5" t="s">
        <v>152</v>
      </c>
    </row>
    <row r="159" spans="1:3" x14ac:dyDescent="0.25">
      <c r="A159" s="20">
        <v>3009771</v>
      </c>
      <c r="B159" s="5" t="s">
        <v>152</v>
      </c>
      <c r="C159" s="5" t="s">
        <v>152</v>
      </c>
    </row>
    <row r="160" spans="1:3" x14ac:dyDescent="0.25">
      <c r="A160" s="20">
        <v>3009772</v>
      </c>
      <c r="B160" s="5" t="s">
        <v>152</v>
      </c>
      <c r="C160" s="5" t="s">
        <v>152</v>
      </c>
    </row>
    <row r="161" spans="1:3" x14ac:dyDescent="0.25">
      <c r="A161" s="20">
        <v>3009775</v>
      </c>
      <c r="B161" s="5" t="s">
        <v>152</v>
      </c>
      <c r="C161" s="5" t="s">
        <v>152</v>
      </c>
    </row>
    <row r="162" spans="1:3" x14ac:dyDescent="0.25">
      <c r="A162" s="20">
        <v>3009776</v>
      </c>
      <c r="B162" s="5" t="s">
        <v>152</v>
      </c>
      <c r="C162" s="5" t="s">
        <v>152</v>
      </c>
    </row>
    <row r="163" spans="1:3" x14ac:dyDescent="0.25">
      <c r="A163" s="20">
        <v>3009778</v>
      </c>
      <c r="B163" s="5" t="s">
        <v>152</v>
      </c>
      <c r="C163" s="5" t="s">
        <v>152</v>
      </c>
    </row>
    <row r="164" spans="1:3" x14ac:dyDescent="0.25">
      <c r="A164" s="20">
        <v>3009790</v>
      </c>
      <c r="B164" s="5" t="s">
        <v>152</v>
      </c>
      <c r="C164" s="5" t="s">
        <v>152</v>
      </c>
    </row>
    <row r="165" spans="1:3" x14ac:dyDescent="0.25">
      <c r="A165" s="20">
        <v>3009792</v>
      </c>
      <c r="B165" s="5" t="s">
        <v>152</v>
      </c>
      <c r="C165" s="5" t="s">
        <v>152</v>
      </c>
    </row>
    <row r="166" spans="1:3" x14ac:dyDescent="0.25">
      <c r="A166" s="20">
        <v>3009793</v>
      </c>
      <c r="B166" s="5" t="s">
        <v>152</v>
      </c>
      <c r="C166" s="5" t="s">
        <v>152</v>
      </c>
    </row>
    <row r="167" spans="1:3" x14ac:dyDescent="0.25">
      <c r="A167" s="20">
        <v>3009794</v>
      </c>
      <c r="B167" s="5" t="s">
        <v>152</v>
      </c>
      <c r="C167" s="5" t="s">
        <v>152</v>
      </c>
    </row>
    <row r="168" spans="1:3" x14ac:dyDescent="0.25">
      <c r="A168" s="20">
        <v>3009795</v>
      </c>
      <c r="B168" s="5" t="s">
        <v>152</v>
      </c>
      <c r="C168" s="5" t="s">
        <v>152</v>
      </c>
    </row>
    <row r="169" spans="1:3" x14ac:dyDescent="0.25">
      <c r="A169" s="20">
        <v>3009798</v>
      </c>
      <c r="B169" s="5" t="s">
        <v>152</v>
      </c>
      <c r="C169" s="5" t="s">
        <v>152</v>
      </c>
    </row>
    <row r="170" spans="1:3" x14ac:dyDescent="0.25">
      <c r="A170" s="20">
        <v>3009800</v>
      </c>
      <c r="B170" s="5" t="s">
        <v>152</v>
      </c>
      <c r="C170" s="5" t="s">
        <v>152</v>
      </c>
    </row>
    <row r="171" spans="1:3" x14ac:dyDescent="0.25">
      <c r="A171" s="20">
        <v>3009801</v>
      </c>
      <c r="B171" s="5" t="s">
        <v>152</v>
      </c>
      <c r="C171" s="5" t="s">
        <v>152</v>
      </c>
    </row>
    <row r="172" spans="1:3" x14ac:dyDescent="0.25">
      <c r="A172" s="20">
        <v>3009804</v>
      </c>
      <c r="B172" s="5" t="s">
        <v>152</v>
      </c>
      <c r="C172" s="5" t="s">
        <v>152</v>
      </c>
    </row>
    <row r="173" spans="1:3" x14ac:dyDescent="0.25">
      <c r="A173" s="20">
        <v>3009808</v>
      </c>
      <c r="B173" s="5" t="s">
        <v>152</v>
      </c>
      <c r="C173" s="5" t="s">
        <v>152</v>
      </c>
    </row>
    <row r="174" spans="1:3" x14ac:dyDescent="0.25">
      <c r="A174" s="20">
        <v>3009810</v>
      </c>
      <c r="B174" s="5" t="s">
        <v>152</v>
      </c>
      <c r="C174" s="5" t="s">
        <v>152</v>
      </c>
    </row>
    <row r="175" spans="1:3" x14ac:dyDescent="0.25">
      <c r="A175" s="20">
        <v>3009811</v>
      </c>
      <c r="B175" s="5" t="s">
        <v>152</v>
      </c>
      <c r="C175" s="5" t="s">
        <v>152</v>
      </c>
    </row>
    <row r="176" spans="1:3" x14ac:dyDescent="0.25">
      <c r="A176" s="20">
        <v>3009812</v>
      </c>
      <c r="B176" s="5" t="s">
        <v>152</v>
      </c>
      <c r="C176" s="5" t="s">
        <v>152</v>
      </c>
    </row>
    <row r="177" spans="1:3" x14ac:dyDescent="0.25">
      <c r="A177" s="20">
        <v>3009813</v>
      </c>
      <c r="B177" s="5" t="s">
        <v>152</v>
      </c>
      <c r="C177" s="5" t="s">
        <v>152</v>
      </c>
    </row>
    <row r="178" spans="1:3" x14ac:dyDescent="0.25">
      <c r="A178" s="20">
        <v>3009814</v>
      </c>
      <c r="B178" s="5" t="s">
        <v>152</v>
      </c>
      <c r="C178" s="5" t="s">
        <v>152</v>
      </c>
    </row>
    <row r="179" spans="1:3" x14ac:dyDescent="0.25">
      <c r="A179" s="20">
        <v>3009820</v>
      </c>
      <c r="B179" s="5" t="s">
        <v>152</v>
      </c>
      <c r="C179" s="5" t="s">
        <v>152</v>
      </c>
    </row>
    <row r="180" spans="1:3" x14ac:dyDescent="0.25">
      <c r="A180" s="20">
        <v>3009821</v>
      </c>
      <c r="B180" s="5" t="s">
        <v>152</v>
      </c>
      <c r="C180" s="5" t="s">
        <v>152</v>
      </c>
    </row>
    <row r="181" spans="1:3" x14ac:dyDescent="0.25">
      <c r="A181" s="20">
        <v>3009822</v>
      </c>
      <c r="B181" s="5" t="s">
        <v>152</v>
      </c>
      <c r="C181" s="5" t="s">
        <v>152</v>
      </c>
    </row>
    <row r="182" spans="1:3" x14ac:dyDescent="0.25">
      <c r="A182" s="20">
        <v>3009826</v>
      </c>
      <c r="B182" s="5" t="s">
        <v>152</v>
      </c>
      <c r="C182" s="5" t="s">
        <v>152</v>
      </c>
    </row>
    <row r="183" spans="1:3" x14ac:dyDescent="0.25">
      <c r="A183" s="20">
        <v>3009828</v>
      </c>
      <c r="B183" s="5" t="s">
        <v>152</v>
      </c>
      <c r="C183" s="5" t="s">
        <v>152</v>
      </c>
    </row>
    <row r="184" spans="1:3" x14ac:dyDescent="0.25">
      <c r="A184" s="20">
        <v>3009841</v>
      </c>
      <c r="B184" s="5" t="s">
        <v>152</v>
      </c>
      <c r="C184" s="5" t="s">
        <v>152</v>
      </c>
    </row>
    <row r="185" spans="1:3" x14ac:dyDescent="0.25">
      <c r="A185" s="20">
        <v>3009842</v>
      </c>
      <c r="B185" s="5" t="s">
        <v>152</v>
      </c>
      <c r="C185" s="5" t="s">
        <v>152</v>
      </c>
    </row>
  </sheetData>
  <sortState ref="A4:E78">
    <sortCondition ref="A4:A7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2018-02-02T21:14:27Z</dcterms:created>
  <dcterms:modified xsi:type="dcterms:W3CDTF">2020-06-03T18:16:33Z</dcterms:modified>
</cp:coreProperties>
</file>